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0325"/>
  <workbookPr defaultThemeVersion="124226"/>
  <mc:AlternateContent xmlns:mc="http://schemas.openxmlformats.org/markup-compatibility/2006">
    <mc:Choice Requires="x15">
      <x15ac:absPath xmlns:x15ac="http://schemas.microsoft.com/office/spreadsheetml/2010/11/ac" url="C:\Users\jtraf\Downloads\"/>
    </mc:Choice>
  </mc:AlternateContent>
  <xr:revisionPtr revIDLastSave="0" documentId="8_{01A7B8BA-2A8D-4A1B-943D-E83E71D6C1F0}" xr6:coauthVersionLast="34" xr6:coauthVersionMax="34" xr10:uidLastSave="{00000000-0000-0000-0000-000000000000}"/>
  <workbookProtection workbookPassword="8740" lockStructure="1"/>
  <bookViews>
    <workbookView xWindow="32760" yWindow="32760" windowWidth="16380" windowHeight="8190" tabRatio="236"/>
  </bookViews>
  <sheets>
    <sheet name="Team" sheetId="1" r:id="rId1"/>
    <sheet name="Game 1" sheetId="2" r:id="rId2"/>
    <sheet name="Game 2" sheetId="5" r:id="rId3"/>
    <sheet name="Game 3" sheetId="6" r:id="rId4"/>
    <sheet name="Game 4" sheetId="7" r:id="rId5"/>
    <sheet name="Game 5" sheetId="8" r:id="rId6"/>
    <sheet name="Game 6" sheetId="9" r:id="rId7"/>
    <sheet name="Game 7" sheetId="10" r:id="rId8"/>
    <sheet name="Game 8" sheetId="11" r:id="rId9"/>
    <sheet name="Game 9" sheetId="12" r:id="rId10"/>
    <sheet name="Game 10" sheetId="13" r:id="rId11"/>
    <sheet name="Game 11" sheetId="14" r:id="rId12"/>
    <sheet name="Game 12" sheetId="15" r:id="rId13"/>
    <sheet name="Game 13" sheetId="16" r:id="rId14"/>
    <sheet name="Game 14" sheetId="17" r:id="rId15"/>
    <sheet name="Game 15" sheetId="18" r:id="rId16"/>
    <sheet name="Game 16" sheetId="19" r:id="rId17"/>
    <sheet name="Game 17" sheetId="20" r:id="rId18"/>
    <sheet name="Game 18" sheetId="21" r:id="rId19"/>
    <sheet name="Game 19" sheetId="22" r:id="rId20"/>
    <sheet name="Game 20" sheetId="23" r:id="rId21"/>
    <sheet name="Game 21" sheetId="24" r:id="rId22"/>
    <sheet name="Game 22" sheetId="25" r:id="rId23"/>
    <sheet name="Game 23" sheetId="26" r:id="rId24"/>
    <sheet name="Game 24" sheetId="27" r:id="rId25"/>
    <sheet name="Game 25" sheetId="28" r:id="rId26"/>
    <sheet name="Game 26" sheetId="29" r:id="rId27"/>
    <sheet name="Game 27" sheetId="30" r:id="rId28"/>
    <sheet name="Game 28" sheetId="31" r:id="rId29"/>
    <sheet name="Game 29" sheetId="32" r:id="rId30"/>
    <sheet name="Game 30" sheetId="33" r:id="rId31"/>
    <sheet name="Game 31" sheetId="34" r:id="rId32"/>
    <sheet name="Game 32" sheetId="35" r:id="rId33"/>
    <sheet name="Game 33" sheetId="36" r:id="rId34"/>
    <sheet name="Game 34" sheetId="37" r:id="rId35"/>
    <sheet name="Game 35" sheetId="38" r:id="rId36"/>
    <sheet name="Game 36" sheetId="39" r:id="rId37"/>
    <sheet name="Game 37" sheetId="40" r:id="rId38"/>
    <sheet name="Game 38" sheetId="41" r:id="rId39"/>
    <sheet name="Game 39" sheetId="42" r:id="rId40"/>
    <sheet name="Game 40" sheetId="4" r:id="rId41"/>
    <sheet name="Season" sheetId="43" r:id="rId42"/>
  </sheets>
  <definedNames>
    <definedName name="_xlnm.Print_Area" localSheetId="1">'Game 1'!$B$2:$T$32</definedName>
    <definedName name="_xlnm.Print_Area" localSheetId="10">'Game 10'!$B$2:$T$32</definedName>
    <definedName name="_xlnm.Print_Area" localSheetId="11">'Game 11'!$B$2:$T$32</definedName>
    <definedName name="_xlnm.Print_Area" localSheetId="12">'Game 12'!$B$2:$T$32</definedName>
    <definedName name="_xlnm.Print_Area" localSheetId="13">'Game 13'!$B$2:$T$32</definedName>
    <definedName name="_xlnm.Print_Area" localSheetId="14">'Game 14'!$B$2:$T$32</definedName>
    <definedName name="_xlnm.Print_Area" localSheetId="15">'Game 15'!$B$2:$T$32</definedName>
    <definedName name="_xlnm.Print_Area" localSheetId="16">'Game 16'!$B$2:$T$32</definedName>
    <definedName name="_xlnm.Print_Area" localSheetId="17">'Game 17'!$B$2:$T$32</definedName>
    <definedName name="_xlnm.Print_Area" localSheetId="18">'Game 18'!$B$2:$T$32</definedName>
    <definedName name="_xlnm.Print_Area" localSheetId="19">'Game 19'!$B$2:$T$32</definedName>
    <definedName name="_xlnm.Print_Area" localSheetId="2">'Game 2'!$B$2:$T$32</definedName>
    <definedName name="_xlnm.Print_Area" localSheetId="20">'Game 20'!$B$2:$T$32</definedName>
    <definedName name="_xlnm.Print_Area" localSheetId="21">'Game 21'!$B$2:$T$32</definedName>
    <definedName name="_xlnm.Print_Area" localSheetId="22">'Game 22'!$B$2:$T$32</definedName>
    <definedName name="_xlnm.Print_Area" localSheetId="23">'Game 23'!$B$2:$T$32</definedName>
    <definedName name="_xlnm.Print_Area" localSheetId="24">'Game 24'!$B$2:$T$32</definedName>
    <definedName name="_xlnm.Print_Area" localSheetId="25">'Game 25'!$B$2:$T$32</definedName>
    <definedName name="_xlnm.Print_Area" localSheetId="26">'Game 26'!$B$2:$T$32</definedName>
    <definedName name="_xlnm.Print_Area" localSheetId="27">'Game 27'!$B$2:$T$32</definedName>
    <definedName name="_xlnm.Print_Area" localSheetId="28">'Game 28'!$B$2:$T$32</definedName>
    <definedName name="_xlnm.Print_Area" localSheetId="29">'Game 29'!$B$2:$T$32</definedName>
    <definedName name="_xlnm.Print_Area" localSheetId="3">'Game 3'!$B$2:$T$32</definedName>
    <definedName name="_xlnm.Print_Area" localSheetId="30">'Game 30'!$B$2:$T$32</definedName>
    <definedName name="_xlnm.Print_Area" localSheetId="31">'Game 31'!$B$2:$T$32</definedName>
    <definedName name="_xlnm.Print_Area" localSheetId="32">'Game 32'!$B$2:$T$32</definedName>
    <definedName name="_xlnm.Print_Area" localSheetId="33">'Game 33'!$B$2:$T$32</definedName>
    <definedName name="_xlnm.Print_Area" localSheetId="34">'Game 34'!$B$2:$T$32</definedName>
    <definedName name="_xlnm.Print_Area" localSheetId="35">'Game 35'!$B$2:$T$32</definedName>
    <definedName name="_xlnm.Print_Area" localSheetId="36">'Game 36'!$B$2:$T$32</definedName>
    <definedName name="_xlnm.Print_Area" localSheetId="37">'Game 37'!$B$2:$T$32</definedName>
    <definedName name="_xlnm.Print_Area" localSheetId="38">'Game 38'!$B$2:$T$32</definedName>
    <definedName name="_xlnm.Print_Area" localSheetId="39">'Game 39'!$B$2:$T$32</definedName>
    <definedName name="_xlnm.Print_Area" localSheetId="4">'Game 4'!$B$2:$T$32</definedName>
    <definedName name="_xlnm.Print_Area" localSheetId="40">'Game 40'!$B$2:$T$32</definedName>
    <definedName name="_xlnm.Print_Area" localSheetId="5">'Game 5'!$B$2:$T$32</definedName>
    <definedName name="_xlnm.Print_Area" localSheetId="6">'Game 6'!$B$2:$T$32</definedName>
    <definedName name="_xlnm.Print_Area" localSheetId="7">'Game 7'!$B$2:$T$32</definedName>
    <definedName name="_xlnm.Print_Area" localSheetId="8">'Game 8'!$B$2:$T$32</definedName>
    <definedName name="_xlnm.Print_Area" localSheetId="9">'Game 9'!$B$2:$T$32</definedName>
    <definedName name="_xlnm.Print_Area" localSheetId="41">Season!$B$2:$V$45</definedName>
    <definedName name="_xlnm.Print_Area" localSheetId="0">Team!$B$2:$S$26,Team!$B$28:$K$62</definedName>
    <definedName name="_xlnm.Print_Titles" localSheetId="0">Team!$B:$C</definedName>
    <definedName name="Team">Team!$B$5:$B$24</definedName>
  </definedNames>
  <calcPr calcId="179021" fullCalcOnLoad="1"/>
</workbook>
</file>

<file path=xl/calcChain.xml><?xml version="1.0" encoding="utf-8"?>
<calcChain xmlns="http://schemas.openxmlformats.org/spreadsheetml/2006/main">
  <c r="L43" i="43" l="1"/>
  <c r="J43" i="43"/>
  <c r="H43" i="43"/>
  <c r="F43" i="43"/>
  <c r="D43" i="43"/>
  <c r="B34" i="4"/>
  <c r="D34" i="4"/>
  <c r="E34" i="4"/>
  <c r="B35" i="4"/>
  <c r="D35" i="4" s="1"/>
  <c r="E35" i="4" s="1"/>
  <c r="B36" i="4"/>
  <c r="D36" i="4" s="1"/>
  <c r="E36" i="4" s="1"/>
  <c r="B37" i="4"/>
  <c r="D37" i="4" s="1"/>
  <c r="E37" i="4" s="1"/>
  <c r="B38" i="4"/>
  <c r="D38" i="4"/>
  <c r="E38" i="4"/>
  <c r="B39" i="4"/>
  <c r="D39" i="4" s="1"/>
  <c r="E39" i="4" s="1"/>
  <c r="B40" i="4"/>
  <c r="D40" i="4" s="1"/>
  <c r="E40" i="4" s="1"/>
  <c r="B41" i="4"/>
  <c r="D41" i="4" s="1"/>
  <c r="E41" i="4" s="1"/>
  <c r="B42" i="4"/>
  <c r="D42" i="4"/>
  <c r="E42" i="4"/>
  <c r="B43" i="4"/>
  <c r="D43" i="4" s="1"/>
  <c r="E43" i="4" s="1"/>
  <c r="B44" i="4"/>
  <c r="D44" i="4" s="1"/>
  <c r="E44" i="4" s="1"/>
  <c r="B45" i="4"/>
  <c r="D45" i="4" s="1"/>
  <c r="E45" i="4" s="1"/>
  <c r="B46" i="4"/>
  <c r="D46" i="4"/>
  <c r="E46" i="4"/>
  <c r="B47" i="4"/>
  <c r="D47" i="4" s="1"/>
  <c r="E47" i="4" s="1"/>
  <c r="B48" i="4"/>
  <c r="D48" i="4" s="1"/>
  <c r="E48" i="4" s="1"/>
  <c r="B49" i="4"/>
  <c r="D49" i="4" s="1"/>
  <c r="E49" i="4" s="1"/>
  <c r="B50" i="4"/>
  <c r="D50" i="4"/>
  <c r="E50" i="4"/>
  <c r="U50" i="4" s="1"/>
  <c r="V50" i="4" s="1"/>
  <c r="B51" i="4"/>
  <c r="D51" i="4" s="1"/>
  <c r="E51" i="4" s="1"/>
  <c r="B52" i="4"/>
  <c r="D52" i="4" s="1"/>
  <c r="E52" i="4" s="1"/>
  <c r="B53" i="4"/>
  <c r="D53" i="4" s="1"/>
  <c r="E53" i="4" s="1"/>
  <c r="L42" i="43"/>
  <c r="J42" i="43"/>
  <c r="H42" i="43"/>
  <c r="F42" i="43"/>
  <c r="D42" i="43"/>
  <c r="B34" i="42"/>
  <c r="D34" i="42"/>
  <c r="E34" i="42" s="1"/>
  <c r="B35" i="42"/>
  <c r="D35" i="42"/>
  <c r="E35" i="42"/>
  <c r="B36" i="42"/>
  <c r="D36" i="42" s="1"/>
  <c r="E36" i="42" s="1"/>
  <c r="B37" i="42"/>
  <c r="D37" i="42" s="1"/>
  <c r="E37" i="42" s="1"/>
  <c r="B38" i="42"/>
  <c r="B39" i="42"/>
  <c r="D39" i="42"/>
  <c r="E39" i="42"/>
  <c r="B40" i="42"/>
  <c r="D40" i="42" s="1"/>
  <c r="E40" i="42" s="1"/>
  <c r="B41" i="42"/>
  <c r="D41" i="42" s="1"/>
  <c r="E41" i="42" s="1"/>
  <c r="B42" i="42"/>
  <c r="D42" i="42"/>
  <c r="E42" i="42" s="1"/>
  <c r="B43" i="42"/>
  <c r="D43" i="42"/>
  <c r="E43" i="42"/>
  <c r="B44" i="42"/>
  <c r="D44" i="42" s="1"/>
  <c r="E44" i="42" s="1"/>
  <c r="B45" i="42"/>
  <c r="D45" i="42" s="1"/>
  <c r="E45" i="42" s="1"/>
  <c r="B46" i="42"/>
  <c r="D46" i="42"/>
  <c r="E46" i="42" s="1"/>
  <c r="B47" i="42"/>
  <c r="D47" i="42"/>
  <c r="E47" i="42"/>
  <c r="B48" i="42"/>
  <c r="D48" i="42"/>
  <c r="E48" i="42"/>
  <c r="B49" i="42"/>
  <c r="D49" i="42" s="1"/>
  <c r="E49" i="42"/>
  <c r="B50" i="42"/>
  <c r="D50" i="42"/>
  <c r="E50" i="42" s="1"/>
  <c r="B51" i="42"/>
  <c r="D51" i="42"/>
  <c r="E51" i="42" s="1"/>
  <c r="B52" i="42"/>
  <c r="D52" i="42"/>
  <c r="E52" i="42"/>
  <c r="B53" i="42"/>
  <c r="D53" i="42" s="1"/>
  <c r="E53" i="42"/>
  <c r="L41" i="43"/>
  <c r="J41" i="43"/>
  <c r="H41" i="43"/>
  <c r="F41" i="43"/>
  <c r="D41" i="43"/>
  <c r="B34" i="41"/>
  <c r="D34" i="41" s="1"/>
  <c r="E34" i="41" s="1"/>
  <c r="B35" i="41"/>
  <c r="D35" i="41"/>
  <c r="E35" i="41" s="1"/>
  <c r="B36" i="41"/>
  <c r="D36" i="41" s="1"/>
  <c r="E36" i="41" s="1"/>
  <c r="B37" i="41"/>
  <c r="D37" i="41"/>
  <c r="E37" i="41" s="1"/>
  <c r="B38" i="41"/>
  <c r="D38" i="41" s="1"/>
  <c r="E38" i="41"/>
  <c r="B39" i="41"/>
  <c r="D39" i="41" s="1"/>
  <c r="E39" i="41" s="1"/>
  <c r="B40" i="41"/>
  <c r="D40" i="41"/>
  <c r="E40" i="41" s="1"/>
  <c r="B41" i="41"/>
  <c r="D41" i="41"/>
  <c r="E41" i="41"/>
  <c r="B42" i="41"/>
  <c r="D42" i="41" s="1"/>
  <c r="E42" i="41" s="1"/>
  <c r="B43" i="41"/>
  <c r="D43" i="41"/>
  <c r="E43" i="41" s="1"/>
  <c r="B44" i="41"/>
  <c r="D44" i="41" s="1"/>
  <c r="E44" i="41" s="1"/>
  <c r="B45" i="41"/>
  <c r="D45" i="41"/>
  <c r="E45" i="41" s="1"/>
  <c r="B46" i="41"/>
  <c r="D46" i="41" s="1"/>
  <c r="E46" i="41"/>
  <c r="B47" i="41"/>
  <c r="D47" i="41" s="1"/>
  <c r="E47" i="41" s="1"/>
  <c r="B48" i="41"/>
  <c r="D48" i="41"/>
  <c r="E48" i="41"/>
  <c r="B49" i="41"/>
  <c r="D49" i="41"/>
  <c r="E49" i="41"/>
  <c r="B50" i="41"/>
  <c r="D50" i="41" s="1"/>
  <c r="E50" i="41" s="1"/>
  <c r="B51" i="41"/>
  <c r="D51" i="41"/>
  <c r="E51" i="41" s="1"/>
  <c r="B52" i="41"/>
  <c r="D52" i="41" s="1"/>
  <c r="E52" i="41" s="1"/>
  <c r="B53" i="41"/>
  <c r="D53" i="41"/>
  <c r="E53" i="41" s="1"/>
  <c r="L40" i="43"/>
  <c r="J40" i="43"/>
  <c r="H40" i="43"/>
  <c r="F40" i="43"/>
  <c r="D40" i="43"/>
  <c r="B34" i="40"/>
  <c r="D34" i="40"/>
  <c r="E34" i="40" s="1"/>
  <c r="B35" i="40"/>
  <c r="D35" i="40" s="1"/>
  <c r="E35" i="40"/>
  <c r="B36" i="40"/>
  <c r="D36" i="40" s="1"/>
  <c r="E36" i="40" s="1"/>
  <c r="B37" i="40"/>
  <c r="D37" i="40"/>
  <c r="E37" i="40" s="1"/>
  <c r="B38" i="40"/>
  <c r="D38" i="40"/>
  <c r="E38" i="40"/>
  <c r="B39" i="40"/>
  <c r="D39" i="40" s="1"/>
  <c r="E39" i="40" s="1"/>
  <c r="B40" i="40"/>
  <c r="D40" i="40"/>
  <c r="E40" i="40" s="1"/>
  <c r="B41" i="40"/>
  <c r="D41" i="40" s="1"/>
  <c r="E41" i="40" s="1"/>
  <c r="B42" i="40"/>
  <c r="D42" i="40"/>
  <c r="E42" i="40" s="1"/>
  <c r="B43" i="40"/>
  <c r="D43" i="40" s="1"/>
  <c r="E43" i="40"/>
  <c r="B44" i="40"/>
  <c r="D44" i="40" s="1"/>
  <c r="E44" i="40" s="1"/>
  <c r="B45" i="40"/>
  <c r="D45" i="40"/>
  <c r="E45" i="40" s="1"/>
  <c r="B46" i="40"/>
  <c r="D46" i="40"/>
  <c r="E46" i="40"/>
  <c r="U46" i="40" s="1"/>
  <c r="V46" i="40" s="1"/>
  <c r="B47" i="40"/>
  <c r="D47" i="40" s="1"/>
  <c r="E47" i="40" s="1"/>
  <c r="B48" i="40"/>
  <c r="D48" i="40"/>
  <c r="E48" i="40" s="1"/>
  <c r="B49" i="40"/>
  <c r="B50" i="40"/>
  <c r="D50" i="40"/>
  <c r="E50" i="40" s="1"/>
  <c r="B51" i="40"/>
  <c r="D51" i="40" s="1"/>
  <c r="E51" i="40"/>
  <c r="B52" i="40"/>
  <c r="D52" i="40" s="1"/>
  <c r="E52" i="40" s="1"/>
  <c r="B53" i="40"/>
  <c r="D53" i="40"/>
  <c r="E53" i="40"/>
  <c r="L39" i="43"/>
  <c r="J39" i="43"/>
  <c r="H39" i="43"/>
  <c r="F39" i="43"/>
  <c r="D39" i="43"/>
  <c r="B34" i="39"/>
  <c r="D34" i="39"/>
  <c r="E34" i="39"/>
  <c r="B35" i="39"/>
  <c r="D35" i="39"/>
  <c r="E35" i="39"/>
  <c r="B36" i="39"/>
  <c r="B37" i="39"/>
  <c r="D37" i="39"/>
  <c r="E37" i="39" s="1"/>
  <c r="B38" i="39"/>
  <c r="D38" i="39" s="1"/>
  <c r="E38" i="39" s="1"/>
  <c r="B39" i="39"/>
  <c r="D39" i="39"/>
  <c r="E39" i="39" s="1"/>
  <c r="B40" i="39"/>
  <c r="D40" i="39" s="1"/>
  <c r="E40" i="39"/>
  <c r="B41" i="39"/>
  <c r="B42" i="39"/>
  <c r="D42" i="39"/>
  <c r="E42" i="39"/>
  <c r="B43" i="39"/>
  <c r="D43" i="39"/>
  <c r="E43" i="39"/>
  <c r="B44" i="39"/>
  <c r="D44" i="39" s="1"/>
  <c r="E44" i="39" s="1"/>
  <c r="B45" i="39"/>
  <c r="D45" i="39"/>
  <c r="E45" i="39" s="1"/>
  <c r="B46" i="39"/>
  <c r="D46" i="39" s="1"/>
  <c r="E46" i="39" s="1"/>
  <c r="B47" i="39"/>
  <c r="D47" i="39"/>
  <c r="E47" i="39" s="1"/>
  <c r="B48" i="39"/>
  <c r="D48" i="39" s="1"/>
  <c r="E48" i="39"/>
  <c r="B49" i="39"/>
  <c r="D49" i="39" s="1"/>
  <c r="E49" i="39" s="1"/>
  <c r="B50" i="39"/>
  <c r="D50" i="39"/>
  <c r="E50" i="39" s="1"/>
  <c r="B51" i="39"/>
  <c r="D51" i="39"/>
  <c r="E51" i="39"/>
  <c r="B52" i="39"/>
  <c r="D52" i="39" s="1"/>
  <c r="E52" i="39" s="1"/>
  <c r="B53" i="39"/>
  <c r="D53" i="39"/>
  <c r="E53" i="39" s="1"/>
  <c r="L38" i="43"/>
  <c r="J38" i="43"/>
  <c r="H38" i="43"/>
  <c r="F38" i="43"/>
  <c r="D38" i="43"/>
  <c r="B34" i="38"/>
  <c r="D34" i="38"/>
  <c r="E34" i="38" s="1"/>
  <c r="B35" i="38"/>
  <c r="D35" i="38" s="1"/>
  <c r="E35" i="38" s="1"/>
  <c r="B36" i="38"/>
  <c r="D36" i="38"/>
  <c r="E36" i="38"/>
  <c r="B37" i="38"/>
  <c r="D37" i="38" s="1"/>
  <c r="E37" i="38"/>
  <c r="B38" i="38"/>
  <c r="D38" i="38"/>
  <c r="E38" i="38" s="1"/>
  <c r="B39" i="38"/>
  <c r="D39" i="38"/>
  <c r="E39" i="38"/>
  <c r="B40" i="38"/>
  <c r="D40" i="38"/>
  <c r="E40" i="38"/>
  <c r="B41" i="38"/>
  <c r="D41" i="38" s="1"/>
  <c r="E41" i="38"/>
  <c r="B42" i="38"/>
  <c r="D42" i="38"/>
  <c r="E42" i="38" s="1"/>
  <c r="B43" i="38"/>
  <c r="D43" i="38"/>
  <c r="E43" i="38" s="1"/>
  <c r="B44" i="38"/>
  <c r="D44" i="38"/>
  <c r="E44" i="38"/>
  <c r="B45" i="38"/>
  <c r="D45" i="38" s="1"/>
  <c r="E45" i="38"/>
  <c r="B46" i="38"/>
  <c r="D46" i="38"/>
  <c r="E46" i="38" s="1"/>
  <c r="B47" i="38"/>
  <c r="D47" i="38"/>
  <c r="E47" i="38"/>
  <c r="B48" i="38"/>
  <c r="D48" i="38"/>
  <c r="E48" i="38"/>
  <c r="B49" i="38"/>
  <c r="D49" i="38" s="1"/>
  <c r="E49" i="38"/>
  <c r="B50" i="38"/>
  <c r="D50" i="38"/>
  <c r="E50" i="38" s="1"/>
  <c r="B51" i="38"/>
  <c r="D51" i="38"/>
  <c r="E51" i="38" s="1"/>
  <c r="B52" i="38"/>
  <c r="D52" i="38"/>
  <c r="E52" i="38"/>
  <c r="B53" i="38"/>
  <c r="D53" i="38" s="1"/>
  <c r="E53" i="38"/>
  <c r="L37" i="43"/>
  <c r="J37" i="43"/>
  <c r="H37" i="43"/>
  <c r="F37" i="43"/>
  <c r="D37" i="43"/>
  <c r="B34" i="37"/>
  <c r="D34" i="37" s="1"/>
  <c r="E34" i="37" s="1"/>
  <c r="B35" i="37"/>
  <c r="D35" i="37"/>
  <c r="E35" i="37" s="1"/>
  <c r="B36" i="37"/>
  <c r="D36" i="37" s="1"/>
  <c r="E36" i="37" s="1"/>
  <c r="B37" i="37"/>
  <c r="D37" i="37"/>
  <c r="E37" i="37" s="1"/>
  <c r="B38" i="37"/>
  <c r="D38" i="37" s="1"/>
  <c r="E38" i="37"/>
  <c r="B39" i="37"/>
  <c r="D39" i="37" s="1"/>
  <c r="E39" i="37" s="1"/>
  <c r="B40" i="37"/>
  <c r="D40" i="37"/>
  <c r="E40" i="37" s="1"/>
  <c r="B41" i="37"/>
  <c r="D41" i="37"/>
  <c r="E41" i="37"/>
  <c r="B42" i="37"/>
  <c r="D42" i="37" s="1"/>
  <c r="E42" i="37" s="1"/>
  <c r="B43" i="37"/>
  <c r="D43" i="37"/>
  <c r="E43" i="37" s="1"/>
  <c r="B44" i="37"/>
  <c r="D44" i="37" s="1"/>
  <c r="E44" i="37" s="1"/>
  <c r="B45" i="37"/>
  <c r="D45" i="37"/>
  <c r="E45" i="37" s="1"/>
  <c r="B46" i="37"/>
  <c r="D46" i="37" s="1"/>
  <c r="E46" i="37"/>
  <c r="B47" i="37"/>
  <c r="D47" i="37" s="1"/>
  <c r="E47" i="37" s="1"/>
  <c r="B48" i="37"/>
  <c r="D48" i="37"/>
  <c r="E48" i="37" s="1"/>
  <c r="U48" i="37" s="1"/>
  <c r="V48" i="37" s="1"/>
  <c r="B49" i="37"/>
  <c r="D49" i="37"/>
  <c r="E49" i="37"/>
  <c r="B50" i="37"/>
  <c r="D50" i="37" s="1"/>
  <c r="E50" i="37" s="1"/>
  <c r="B51" i="37"/>
  <c r="D51" i="37"/>
  <c r="E51" i="37" s="1"/>
  <c r="B52" i="37"/>
  <c r="D52" i="37" s="1"/>
  <c r="E52" i="37" s="1"/>
  <c r="B53" i="37"/>
  <c r="D53" i="37"/>
  <c r="E53" i="37" s="1"/>
  <c r="L36" i="43"/>
  <c r="J36" i="43"/>
  <c r="H36" i="43"/>
  <c r="F36" i="43"/>
  <c r="D36" i="43"/>
  <c r="B34" i="36"/>
  <c r="D34" i="36"/>
  <c r="E34" i="36" s="1"/>
  <c r="B35" i="36"/>
  <c r="D35" i="36" s="1"/>
  <c r="E35" i="36"/>
  <c r="B36" i="36"/>
  <c r="D36" i="36" s="1"/>
  <c r="E36" i="36" s="1"/>
  <c r="B37" i="36"/>
  <c r="D37" i="36"/>
  <c r="E37" i="36" s="1"/>
  <c r="B38" i="36"/>
  <c r="D38" i="36"/>
  <c r="E38" i="36"/>
  <c r="B39" i="36"/>
  <c r="D39" i="36" s="1"/>
  <c r="E39" i="36" s="1"/>
  <c r="B40" i="36"/>
  <c r="D40" i="36"/>
  <c r="E40" i="36" s="1"/>
  <c r="B41" i="36"/>
  <c r="D41" i="36" s="1"/>
  <c r="E41" i="36" s="1"/>
  <c r="B42" i="36"/>
  <c r="D42" i="36"/>
  <c r="E42" i="36" s="1"/>
  <c r="B43" i="36"/>
  <c r="D43" i="36" s="1"/>
  <c r="E43" i="36"/>
  <c r="B44" i="36"/>
  <c r="D44" i="36" s="1"/>
  <c r="E44" i="36" s="1"/>
  <c r="B45" i="36"/>
  <c r="D45" i="36"/>
  <c r="E45" i="36" s="1"/>
  <c r="B46" i="36"/>
  <c r="D46" i="36"/>
  <c r="E46" i="36"/>
  <c r="B47" i="36"/>
  <c r="D47" i="36" s="1"/>
  <c r="E47" i="36" s="1"/>
  <c r="B48" i="36"/>
  <c r="D48" i="36"/>
  <c r="E48" i="36" s="1"/>
  <c r="B49" i="36"/>
  <c r="D49" i="36" s="1"/>
  <c r="E49" i="36" s="1"/>
  <c r="B50" i="36"/>
  <c r="D50" i="36"/>
  <c r="E50" i="36" s="1"/>
  <c r="B51" i="36"/>
  <c r="D51" i="36" s="1"/>
  <c r="E51" i="36"/>
  <c r="B52" i="36"/>
  <c r="D52" i="36" s="1"/>
  <c r="E52" i="36" s="1"/>
  <c r="B53" i="36"/>
  <c r="D53" i="36"/>
  <c r="E53" i="36"/>
  <c r="L35" i="43"/>
  <c r="J35" i="43"/>
  <c r="H35" i="43"/>
  <c r="F35" i="43"/>
  <c r="D35" i="43"/>
  <c r="B34" i="35"/>
  <c r="D34" i="35"/>
  <c r="E34" i="35"/>
  <c r="B35" i="35"/>
  <c r="D35" i="35"/>
  <c r="E35" i="35"/>
  <c r="B36" i="35"/>
  <c r="D36" i="35" s="1"/>
  <c r="E36" i="35" s="1"/>
  <c r="B37" i="35"/>
  <c r="D37" i="35"/>
  <c r="E37" i="35" s="1"/>
  <c r="B38" i="35"/>
  <c r="D38" i="35" s="1"/>
  <c r="E38" i="35" s="1"/>
  <c r="B39" i="35"/>
  <c r="D39" i="35"/>
  <c r="E39" i="35" s="1"/>
  <c r="B40" i="35"/>
  <c r="D40" i="35" s="1"/>
  <c r="E40" i="35"/>
  <c r="B41" i="35"/>
  <c r="D41" i="35" s="1"/>
  <c r="E41" i="35" s="1"/>
  <c r="B42" i="35"/>
  <c r="D42" i="35"/>
  <c r="E42" i="35"/>
  <c r="B43" i="35"/>
  <c r="D43" i="35"/>
  <c r="E43" i="35"/>
  <c r="B44" i="35"/>
  <c r="D44" i="35" s="1"/>
  <c r="E44" i="35" s="1"/>
  <c r="B45" i="35"/>
  <c r="D45" i="35"/>
  <c r="E45" i="35" s="1"/>
  <c r="B46" i="35"/>
  <c r="D46" i="35"/>
  <c r="E46" i="35"/>
  <c r="B47" i="35"/>
  <c r="D47" i="35" s="1"/>
  <c r="E47" i="35" s="1"/>
  <c r="B48" i="35"/>
  <c r="D48" i="35"/>
  <c r="E48" i="35" s="1"/>
  <c r="B49" i="35"/>
  <c r="D49" i="35"/>
  <c r="E49" i="35"/>
  <c r="B50" i="35"/>
  <c r="D50" i="35"/>
  <c r="E50" i="35"/>
  <c r="B51" i="35"/>
  <c r="D51" i="35" s="1"/>
  <c r="E51" i="35" s="1"/>
  <c r="B52" i="35"/>
  <c r="D52" i="35" s="1"/>
  <c r="E52" i="35" s="1"/>
  <c r="B53" i="35"/>
  <c r="D53" i="35"/>
  <c r="E53" i="35" s="1"/>
  <c r="L34" i="43"/>
  <c r="J34" i="43"/>
  <c r="H34" i="43"/>
  <c r="F34" i="43"/>
  <c r="D34" i="43"/>
  <c r="B34" i="34"/>
  <c r="D34" i="34"/>
  <c r="E34" i="34" s="1"/>
  <c r="B35" i="34"/>
  <c r="D35" i="34"/>
  <c r="E35" i="34"/>
  <c r="B36" i="34"/>
  <c r="D36" i="34" s="1"/>
  <c r="E36" i="34" s="1"/>
  <c r="B37" i="34"/>
  <c r="D37" i="34"/>
  <c r="E37" i="34" s="1"/>
  <c r="B38" i="34"/>
  <c r="D38" i="34"/>
  <c r="E38" i="34" s="1"/>
  <c r="B39" i="34"/>
  <c r="D39" i="34"/>
  <c r="E39" i="34"/>
  <c r="B40" i="34"/>
  <c r="D40" i="34" s="1"/>
  <c r="E40" i="34" s="1"/>
  <c r="B41" i="34"/>
  <c r="D41" i="34"/>
  <c r="E41" i="34" s="1"/>
  <c r="B42" i="34"/>
  <c r="D42" i="34"/>
  <c r="E42" i="34" s="1"/>
  <c r="B43" i="34"/>
  <c r="D43" i="34"/>
  <c r="E43" i="34"/>
  <c r="B44" i="34"/>
  <c r="D44" i="34" s="1"/>
  <c r="E44" i="34" s="1"/>
  <c r="B45" i="34"/>
  <c r="D45" i="34"/>
  <c r="E45" i="34" s="1"/>
  <c r="B46" i="34"/>
  <c r="D46" i="34"/>
  <c r="E46" i="34"/>
  <c r="B47" i="34"/>
  <c r="D47" i="34"/>
  <c r="E47" i="34"/>
  <c r="B48" i="34"/>
  <c r="D48" i="34" s="1"/>
  <c r="E48" i="34" s="1"/>
  <c r="B49" i="34"/>
  <c r="D49" i="34" s="1"/>
  <c r="E49" i="34" s="1"/>
  <c r="B50" i="34"/>
  <c r="D50" i="34"/>
  <c r="E50" i="34"/>
  <c r="B51" i="34"/>
  <c r="D51" i="34"/>
  <c r="E51" i="34"/>
  <c r="B52" i="34"/>
  <c r="D52" i="34" s="1"/>
  <c r="E52" i="34" s="1"/>
  <c r="B53" i="34"/>
  <c r="D53" i="34"/>
  <c r="E53" i="34" s="1"/>
  <c r="L33" i="43"/>
  <c r="J33" i="43"/>
  <c r="H33" i="43"/>
  <c r="F33" i="43"/>
  <c r="D33" i="43"/>
  <c r="B34" i="33"/>
  <c r="D34" i="33" s="1"/>
  <c r="E34" i="33" s="1"/>
  <c r="B35" i="33"/>
  <c r="D35" i="33"/>
  <c r="E35" i="33" s="1"/>
  <c r="B36" i="33"/>
  <c r="D36" i="33"/>
  <c r="E36" i="33"/>
  <c r="B37" i="33"/>
  <c r="D37" i="33" s="1"/>
  <c r="E37" i="33" s="1"/>
  <c r="B38" i="33"/>
  <c r="D38" i="33"/>
  <c r="E38" i="33" s="1"/>
  <c r="B39" i="33"/>
  <c r="D39" i="33"/>
  <c r="E39" i="33" s="1"/>
  <c r="B40" i="33"/>
  <c r="D40" i="33"/>
  <c r="E40" i="33"/>
  <c r="B41" i="33"/>
  <c r="D41" i="33" s="1"/>
  <c r="E41" i="33" s="1"/>
  <c r="B42" i="33"/>
  <c r="D42" i="33"/>
  <c r="E42" i="33" s="1"/>
  <c r="B43" i="33"/>
  <c r="D43" i="33"/>
  <c r="E43" i="33"/>
  <c r="B44" i="33"/>
  <c r="D44" i="33"/>
  <c r="E44" i="33"/>
  <c r="B45" i="33"/>
  <c r="D45" i="33" s="1"/>
  <c r="E45" i="33" s="1"/>
  <c r="B46" i="33"/>
  <c r="D46" i="33"/>
  <c r="E46" i="33" s="1"/>
  <c r="U46" i="33" s="1"/>
  <c r="V46" i="33" s="1"/>
  <c r="B47" i="33"/>
  <c r="D47" i="33"/>
  <c r="E47" i="33"/>
  <c r="B48" i="33"/>
  <c r="D48" i="33"/>
  <c r="E48" i="33"/>
  <c r="B49" i="33"/>
  <c r="D49" i="33" s="1"/>
  <c r="E49" i="33" s="1"/>
  <c r="B50" i="33"/>
  <c r="B51" i="33"/>
  <c r="D51" i="33"/>
  <c r="E51" i="33"/>
  <c r="B52" i="33"/>
  <c r="D52" i="33"/>
  <c r="E52" i="33"/>
  <c r="B53" i="33"/>
  <c r="D53" i="33" s="1"/>
  <c r="E53" i="33" s="1"/>
  <c r="L32" i="43"/>
  <c r="J32" i="43"/>
  <c r="H32" i="43"/>
  <c r="F32" i="43"/>
  <c r="D32" i="43"/>
  <c r="B34" i="32"/>
  <c r="D34" i="32" s="1"/>
  <c r="E34" i="32" s="1"/>
  <c r="B35" i="32"/>
  <c r="D35" i="32"/>
  <c r="E35" i="32" s="1"/>
  <c r="B36" i="32"/>
  <c r="D36" i="32"/>
  <c r="E36" i="32"/>
  <c r="B37" i="32"/>
  <c r="D37" i="32"/>
  <c r="E37" i="32"/>
  <c r="B38" i="32"/>
  <c r="D38" i="32" s="1"/>
  <c r="E38" i="32" s="1"/>
  <c r="B39" i="32"/>
  <c r="D39" i="32" s="1"/>
  <c r="E39" i="32" s="1"/>
  <c r="B40" i="32"/>
  <c r="D40" i="32"/>
  <c r="E40" i="32"/>
  <c r="B41" i="32"/>
  <c r="D41" i="32"/>
  <c r="E41" i="32"/>
  <c r="B42" i="32"/>
  <c r="D42" i="32" s="1"/>
  <c r="E42" i="32" s="1"/>
  <c r="B43" i="32"/>
  <c r="D43" i="32"/>
  <c r="E43" i="32" s="1"/>
  <c r="B44" i="32"/>
  <c r="D44" i="32" s="1"/>
  <c r="E44" i="32" s="1"/>
  <c r="B45" i="32"/>
  <c r="D45" i="32"/>
  <c r="E45" i="32" s="1"/>
  <c r="B46" i="32"/>
  <c r="D46" i="32" s="1"/>
  <c r="E46" i="32"/>
  <c r="B47" i="32"/>
  <c r="D47" i="32" s="1"/>
  <c r="E47" i="32" s="1"/>
  <c r="B48" i="32"/>
  <c r="D48" i="32"/>
  <c r="E48" i="32" s="1"/>
  <c r="U48" i="32" s="1"/>
  <c r="V48" i="32" s="1"/>
  <c r="Y48" i="32" s="1"/>
  <c r="B49" i="32"/>
  <c r="D49" i="32"/>
  <c r="E49" i="32"/>
  <c r="B50" i="32"/>
  <c r="D50" i="32" s="1"/>
  <c r="E50" i="32" s="1"/>
  <c r="B51" i="32"/>
  <c r="D51" i="32"/>
  <c r="E51" i="32" s="1"/>
  <c r="B52" i="32"/>
  <c r="D52" i="32" s="1"/>
  <c r="E52" i="32" s="1"/>
  <c r="B53" i="32"/>
  <c r="D53" i="32"/>
  <c r="E53" i="32" s="1"/>
  <c r="L31" i="43"/>
  <c r="J31" i="43"/>
  <c r="H31" i="43"/>
  <c r="F31" i="43"/>
  <c r="D31" i="43"/>
  <c r="B34" i="31"/>
  <c r="D34" i="31"/>
  <c r="E34" i="31" s="1"/>
  <c r="B35" i="31"/>
  <c r="D35" i="31" s="1"/>
  <c r="E35" i="31"/>
  <c r="B36" i="31"/>
  <c r="D36" i="31" s="1"/>
  <c r="E36" i="31" s="1"/>
  <c r="B37" i="31"/>
  <c r="D37" i="31"/>
  <c r="E37" i="31"/>
  <c r="B38" i="31"/>
  <c r="D38" i="31"/>
  <c r="E38" i="31"/>
  <c r="B39" i="31"/>
  <c r="D39" i="31" s="1"/>
  <c r="E39" i="31" s="1"/>
  <c r="B40" i="31"/>
  <c r="D40" i="31"/>
  <c r="E40" i="31" s="1"/>
  <c r="B41" i="31"/>
  <c r="D41" i="31" s="1"/>
  <c r="E41" i="31" s="1"/>
  <c r="B42" i="31"/>
  <c r="D42" i="31"/>
  <c r="E42" i="31" s="1"/>
  <c r="B43" i="31"/>
  <c r="D43" i="31" s="1"/>
  <c r="E43" i="31"/>
  <c r="B44" i="31"/>
  <c r="D44" i="31" s="1"/>
  <c r="E44" i="31" s="1"/>
  <c r="B45" i="31"/>
  <c r="D45" i="31"/>
  <c r="E45" i="31"/>
  <c r="B46" i="31"/>
  <c r="D46" i="31"/>
  <c r="E46" i="31"/>
  <c r="B47" i="31"/>
  <c r="D47" i="31" s="1"/>
  <c r="E47" i="31" s="1"/>
  <c r="B48" i="31"/>
  <c r="D48" i="31"/>
  <c r="E48" i="31" s="1"/>
  <c r="B49" i="31"/>
  <c r="D49" i="31" s="1"/>
  <c r="E49" i="31" s="1"/>
  <c r="B50" i="31"/>
  <c r="D50" i="31"/>
  <c r="E50" i="31" s="1"/>
  <c r="B51" i="31"/>
  <c r="D51" i="31" s="1"/>
  <c r="E51" i="31"/>
  <c r="B52" i="31"/>
  <c r="D52" i="31" s="1"/>
  <c r="E52" i="31" s="1"/>
  <c r="B53" i="31"/>
  <c r="D53" i="31"/>
  <c r="E53" i="31" s="1"/>
  <c r="L30" i="43"/>
  <c r="J30" i="43"/>
  <c r="H30" i="43"/>
  <c r="F30" i="43"/>
  <c r="D30" i="43"/>
  <c r="B34" i="30"/>
  <c r="D34" i="30"/>
  <c r="E34" i="30" s="1"/>
  <c r="B35" i="30"/>
  <c r="D35" i="30"/>
  <c r="E35" i="30"/>
  <c r="B36" i="30"/>
  <c r="D36" i="30" s="1"/>
  <c r="E36" i="30" s="1"/>
  <c r="B37" i="30"/>
  <c r="D37" i="30"/>
  <c r="E37" i="30" s="1"/>
  <c r="B38" i="30"/>
  <c r="D38" i="30" s="1"/>
  <c r="E38" i="30" s="1"/>
  <c r="B39" i="30"/>
  <c r="D39" i="30"/>
  <c r="E39" i="30" s="1"/>
  <c r="B40" i="30"/>
  <c r="D40" i="30" s="1"/>
  <c r="E40" i="30"/>
  <c r="B41" i="30"/>
  <c r="D41" i="30" s="1"/>
  <c r="E41" i="30" s="1"/>
  <c r="B42" i="30"/>
  <c r="D42" i="30"/>
  <c r="E42" i="30"/>
  <c r="B43" i="30"/>
  <c r="D43" i="30"/>
  <c r="E43" i="30" s="1"/>
  <c r="B44" i="30"/>
  <c r="D44" i="30" s="1"/>
  <c r="E44" i="30" s="1"/>
  <c r="B45" i="30"/>
  <c r="D45" i="30"/>
  <c r="E45" i="30" s="1"/>
  <c r="B46" i="30"/>
  <c r="D46" i="30" s="1"/>
  <c r="E46" i="30"/>
  <c r="B47" i="30"/>
  <c r="D47" i="30"/>
  <c r="E47" i="30"/>
  <c r="B48" i="30"/>
  <c r="D48" i="30" s="1"/>
  <c r="E48" i="30"/>
  <c r="B49" i="30"/>
  <c r="D49" i="30"/>
  <c r="E49" i="30" s="1"/>
  <c r="B50" i="30"/>
  <c r="D50" i="30"/>
  <c r="E50" i="30"/>
  <c r="B51" i="30"/>
  <c r="D51" i="30"/>
  <c r="E51" i="30" s="1"/>
  <c r="B52" i="30"/>
  <c r="D52" i="30"/>
  <c r="E52" i="30" s="1"/>
  <c r="B53" i="30"/>
  <c r="D53" i="30"/>
  <c r="E53" i="30"/>
  <c r="L29" i="43"/>
  <c r="J29" i="43"/>
  <c r="H29" i="43"/>
  <c r="F29" i="43"/>
  <c r="D29" i="43"/>
  <c r="B34" i="29"/>
  <c r="D34" i="29"/>
  <c r="E34" i="29"/>
  <c r="B35" i="29"/>
  <c r="D35" i="29" s="1"/>
  <c r="E35" i="29"/>
  <c r="B36" i="29"/>
  <c r="D36" i="29"/>
  <c r="E36" i="29" s="1"/>
  <c r="B37" i="29"/>
  <c r="D37" i="29"/>
  <c r="E37" i="29"/>
  <c r="B38" i="29"/>
  <c r="D38" i="29"/>
  <c r="E38" i="29"/>
  <c r="B39" i="29"/>
  <c r="D39" i="29" s="1"/>
  <c r="E39" i="29" s="1"/>
  <c r="B40" i="29"/>
  <c r="D40" i="29"/>
  <c r="E40" i="29" s="1"/>
  <c r="B41" i="29"/>
  <c r="D41" i="29" s="1"/>
  <c r="E41" i="29" s="1"/>
  <c r="B42" i="29"/>
  <c r="D42" i="29"/>
  <c r="E42" i="29" s="1"/>
  <c r="B43" i="29"/>
  <c r="D43" i="29" s="1"/>
  <c r="E43" i="29"/>
  <c r="B44" i="29"/>
  <c r="D44" i="29" s="1"/>
  <c r="E44" i="29" s="1"/>
  <c r="B45" i="29"/>
  <c r="D45" i="29"/>
  <c r="E45" i="29"/>
  <c r="B46" i="29"/>
  <c r="D46" i="29"/>
  <c r="E46" i="29"/>
  <c r="B47" i="29"/>
  <c r="B48" i="29"/>
  <c r="D48" i="29"/>
  <c r="E48" i="29" s="1"/>
  <c r="B49" i="29"/>
  <c r="D49" i="29" s="1"/>
  <c r="E49" i="29" s="1"/>
  <c r="B50" i="29"/>
  <c r="D50" i="29"/>
  <c r="E50" i="29"/>
  <c r="B51" i="29"/>
  <c r="D51" i="29" s="1"/>
  <c r="E51" i="29"/>
  <c r="B52" i="29"/>
  <c r="D52" i="29"/>
  <c r="E52" i="29" s="1"/>
  <c r="B53" i="29"/>
  <c r="D53" i="29"/>
  <c r="E53" i="29"/>
  <c r="L28" i="43"/>
  <c r="J28" i="43"/>
  <c r="H28" i="43"/>
  <c r="F28" i="43"/>
  <c r="D28" i="43"/>
  <c r="B34" i="28"/>
  <c r="D34" i="28"/>
  <c r="E34" i="28"/>
  <c r="B35" i="28"/>
  <c r="D35" i="28"/>
  <c r="E35" i="28"/>
  <c r="B36" i="28"/>
  <c r="D36" i="28" s="1"/>
  <c r="E36" i="28"/>
  <c r="B37" i="28"/>
  <c r="D37" i="28"/>
  <c r="E37" i="28" s="1"/>
  <c r="B38" i="28"/>
  <c r="D38" i="28"/>
  <c r="E38" i="28" s="1"/>
  <c r="B39" i="28"/>
  <c r="D39" i="28"/>
  <c r="E39" i="28"/>
  <c r="B40" i="28"/>
  <c r="D40" i="28" s="1"/>
  <c r="E40" i="28"/>
  <c r="B41" i="28"/>
  <c r="D41" i="28"/>
  <c r="E41" i="28" s="1"/>
  <c r="B42" i="28"/>
  <c r="D42" i="28"/>
  <c r="E42" i="28"/>
  <c r="B43" i="28"/>
  <c r="D43" i="28"/>
  <c r="E43" i="28"/>
  <c r="B44" i="28"/>
  <c r="D44" i="28" s="1"/>
  <c r="E44" i="28"/>
  <c r="B45" i="28"/>
  <c r="D45" i="28"/>
  <c r="E45" i="28" s="1"/>
  <c r="B46" i="28"/>
  <c r="D46" i="28"/>
  <c r="E46" i="28" s="1"/>
  <c r="B47" i="28"/>
  <c r="D47" i="28"/>
  <c r="E47" i="28"/>
  <c r="B48" i="28"/>
  <c r="D48" i="28" s="1"/>
  <c r="E48" i="28"/>
  <c r="B49" i="28"/>
  <c r="D49" i="28"/>
  <c r="E49" i="28" s="1"/>
  <c r="B50" i="28"/>
  <c r="D50" i="28"/>
  <c r="E50" i="28"/>
  <c r="B51" i="28"/>
  <c r="D51" i="28"/>
  <c r="E51" i="28"/>
  <c r="B52" i="28"/>
  <c r="D52" i="28" s="1"/>
  <c r="E52" i="28"/>
  <c r="B53" i="28"/>
  <c r="D53" i="28"/>
  <c r="E53" i="28" s="1"/>
  <c r="L27" i="43"/>
  <c r="J27" i="43"/>
  <c r="H27" i="43"/>
  <c r="F27" i="43"/>
  <c r="D27" i="43"/>
  <c r="B34" i="27"/>
  <c r="D34" i="27" s="1"/>
  <c r="E34" i="27" s="1"/>
  <c r="B35" i="27"/>
  <c r="D35" i="27"/>
  <c r="E35" i="27" s="1"/>
  <c r="B36" i="27"/>
  <c r="D36" i="27"/>
  <c r="E36" i="27"/>
  <c r="B37" i="27"/>
  <c r="D37" i="27" s="1"/>
  <c r="E37" i="27" s="1"/>
  <c r="B38" i="27"/>
  <c r="D38" i="27"/>
  <c r="E38" i="27" s="1"/>
  <c r="B39" i="27"/>
  <c r="D39" i="27" s="1"/>
  <c r="E39" i="27" s="1"/>
  <c r="B40" i="27"/>
  <c r="D40" i="27"/>
  <c r="E40" i="27" s="1"/>
  <c r="B41" i="27"/>
  <c r="D41" i="27" s="1"/>
  <c r="E41" i="27"/>
  <c r="B42" i="27"/>
  <c r="D42" i="27" s="1"/>
  <c r="E42" i="27" s="1"/>
  <c r="B43" i="27"/>
  <c r="D43" i="27"/>
  <c r="E43" i="27"/>
  <c r="B44" i="27"/>
  <c r="D44" i="27"/>
  <c r="E44" i="27"/>
  <c r="B45" i="27"/>
  <c r="D45" i="27" s="1"/>
  <c r="E45" i="27" s="1"/>
  <c r="B46" i="27"/>
  <c r="D46" i="27"/>
  <c r="E46" i="27" s="1"/>
  <c r="B47" i="27"/>
  <c r="D47" i="27" s="1"/>
  <c r="E47" i="27" s="1"/>
  <c r="B48" i="27"/>
  <c r="D48" i="27"/>
  <c r="E48" i="27" s="1"/>
  <c r="B49" i="27"/>
  <c r="D49" i="27" s="1"/>
  <c r="E49" i="27"/>
  <c r="B50" i="27"/>
  <c r="D50" i="27" s="1"/>
  <c r="E50" i="27" s="1"/>
  <c r="B51" i="27"/>
  <c r="D51" i="27"/>
  <c r="E51" i="27"/>
  <c r="B52" i="27"/>
  <c r="D52" i="27"/>
  <c r="E52" i="27"/>
  <c r="B53" i="27"/>
  <c r="D53" i="27" s="1"/>
  <c r="E53" i="27" s="1"/>
  <c r="L26" i="43"/>
  <c r="J26" i="43"/>
  <c r="H26" i="43"/>
  <c r="F26" i="43"/>
  <c r="D26" i="43"/>
  <c r="B34" i="26"/>
  <c r="D34" i="26" s="1"/>
  <c r="E34" i="26" s="1"/>
  <c r="B35" i="26"/>
  <c r="D35" i="26"/>
  <c r="E35" i="26" s="1"/>
  <c r="B36" i="26"/>
  <c r="D36" i="26" s="1"/>
  <c r="E36" i="26" s="1"/>
  <c r="B37" i="26"/>
  <c r="D37" i="26"/>
  <c r="E37" i="26" s="1"/>
  <c r="B38" i="26"/>
  <c r="D38" i="26" s="1"/>
  <c r="E38" i="26"/>
  <c r="B39" i="26"/>
  <c r="B40" i="26"/>
  <c r="D40" i="26"/>
  <c r="E40" i="26"/>
  <c r="B41" i="26"/>
  <c r="D41" i="26"/>
  <c r="E41" i="26"/>
  <c r="B42" i="26"/>
  <c r="B43" i="26"/>
  <c r="D43" i="26"/>
  <c r="E43" i="26" s="1"/>
  <c r="B44" i="26"/>
  <c r="B45" i="26"/>
  <c r="D45" i="26"/>
  <c r="E45" i="26"/>
  <c r="B46" i="26"/>
  <c r="D46" i="26" s="1"/>
  <c r="E46" i="26"/>
  <c r="B47" i="26"/>
  <c r="D47" i="26"/>
  <c r="E47" i="26" s="1"/>
  <c r="B48" i="26"/>
  <c r="D48" i="26"/>
  <c r="E48" i="26"/>
  <c r="B49" i="26"/>
  <c r="D49" i="26"/>
  <c r="E49" i="26"/>
  <c r="B50" i="26"/>
  <c r="D50" i="26" s="1"/>
  <c r="E50" i="26"/>
  <c r="B51" i="26"/>
  <c r="D51" i="26"/>
  <c r="E51" i="26" s="1"/>
  <c r="B52" i="26"/>
  <c r="D52" i="26"/>
  <c r="E52" i="26" s="1"/>
  <c r="B53" i="26"/>
  <c r="D53" i="26"/>
  <c r="E53" i="26"/>
  <c r="L25" i="43"/>
  <c r="J25" i="43"/>
  <c r="H25" i="43"/>
  <c r="F25" i="43"/>
  <c r="D25" i="43"/>
  <c r="B34" i="25"/>
  <c r="D34" i="25"/>
  <c r="E34" i="25"/>
  <c r="B35" i="25"/>
  <c r="D35" i="25" s="1"/>
  <c r="E35" i="25"/>
  <c r="B36" i="25"/>
  <c r="D36" i="25"/>
  <c r="E36" i="25" s="1"/>
  <c r="B37" i="25"/>
  <c r="D37" i="25"/>
  <c r="E37" i="25"/>
  <c r="B38" i="25"/>
  <c r="D38" i="25"/>
  <c r="E38" i="25"/>
  <c r="B39" i="25"/>
  <c r="D39" i="25" s="1"/>
  <c r="E39" i="25"/>
  <c r="B40" i="25"/>
  <c r="D40" i="25"/>
  <c r="E40" i="25" s="1"/>
  <c r="B41" i="25"/>
  <c r="D41" i="25"/>
  <c r="E41" i="25" s="1"/>
  <c r="B42" i="25"/>
  <c r="D42" i="25"/>
  <c r="E42" i="25"/>
  <c r="B43" i="25"/>
  <c r="D43" i="25" s="1"/>
  <c r="E43" i="25"/>
  <c r="B44" i="25"/>
  <c r="D44" i="25"/>
  <c r="E44" i="25" s="1"/>
  <c r="B45" i="25"/>
  <c r="D45" i="25"/>
  <c r="E45" i="25"/>
  <c r="B46" i="25"/>
  <c r="D46" i="25"/>
  <c r="E46" i="25"/>
  <c r="B47" i="25"/>
  <c r="D47" i="25" s="1"/>
  <c r="E47" i="25"/>
  <c r="B48" i="25"/>
  <c r="D48" i="25"/>
  <c r="E48" i="25"/>
  <c r="B49" i="25"/>
  <c r="D49" i="25" s="1"/>
  <c r="E49" i="25" s="1"/>
  <c r="B50" i="25"/>
  <c r="D50" i="25"/>
  <c r="E50" i="25" s="1"/>
  <c r="B51" i="25"/>
  <c r="D51" i="25"/>
  <c r="E51" i="25"/>
  <c r="B52" i="25"/>
  <c r="D52" i="25"/>
  <c r="E52" i="25"/>
  <c r="B53" i="25"/>
  <c r="D53" i="25" s="1"/>
  <c r="E53" i="25" s="1"/>
  <c r="L24" i="43"/>
  <c r="J24" i="43"/>
  <c r="H24" i="43"/>
  <c r="F24" i="43"/>
  <c r="D24" i="43"/>
  <c r="B34" i="24"/>
  <c r="D34" i="24" s="1"/>
  <c r="E34" i="24" s="1"/>
  <c r="B35" i="24"/>
  <c r="D35" i="24"/>
  <c r="E35" i="24" s="1"/>
  <c r="B36" i="24"/>
  <c r="D36" i="24"/>
  <c r="E36" i="24"/>
  <c r="B37" i="24"/>
  <c r="D37" i="24"/>
  <c r="E37" i="24"/>
  <c r="B38" i="24"/>
  <c r="D38" i="24" s="1"/>
  <c r="E38" i="24" s="1"/>
  <c r="B39" i="24"/>
  <c r="D39" i="24"/>
  <c r="E39" i="24" s="1"/>
  <c r="B40" i="24"/>
  <c r="D40" i="24"/>
  <c r="E40" i="24"/>
  <c r="B41" i="24"/>
  <c r="D41" i="24"/>
  <c r="E41" i="24"/>
  <c r="B42" i="24"/>
  <c r="D42" i="24" s="1"/>
  <c r="E42" i="24" s="1"/>
  <c r="B43" i="24"/>
  <c r="B44" i="24"/>
  <c r="D44" i="24"/>
  <c r="E44" i="24"/>
  <c r="B45" i="24"/>
  <c r="D45" i="24"/>
  <c r="E45" i="24"/>
  <c r="B46" i="24"/>
  <c r="B47" i="24"/>
  <c r="D47" i="24"/>
  <c r="E47" i="24" s="1"/>
  <c r="B48" i="24"/>
  <c r="D48" i="24"/>
  <c r="E48" i="24" s="1"/>
  <c r="B49" i="24"/>
  <c r="D49" i="24"/>
  <c r="E49" i="24"/>
  <c r="B50" i="24"/>
  <c r="D50" i="24" s="1"/>
  <c r="E50" i="24" s="1"/>
  <c r="B51" i="24"/>
  <c r="D51" i="24"/>
  <c r="E51" i="24" s="1"/>
  <c r="B52" i="24"/>
  <c r="D52" i="24"/>
  <c r="E52" i="24"/>
  <c r="B53" i="24"/>
  <c r="D53" i="24"/>
  <c r="E53" i="24"/>
  <c r="L23" i="43"/>
  <c r="J23" i="43"/>
  <c r="H23" i="43"/>
  <c r="F23" i="43"/>
  <c r="D23" i="43"/>
  <c r="B34" i="23"/>
  <c r="D34" i="23"/>
  <c r="E34" i="23"/>
  <c r="B35" i="23"/>
  <c r="D35" i="23" s="1"/>
  <c r="E35" i="23" s="1"/>
  <c r="B36" i="23"/>
  <c r="D36" i="23"/>
  <c r="E36" i="23" s="1"/>
  <c r="B37" i="23"/>
  <c r="D37" i="23"/>
  <c r="E37" i="23"/>
  <c r="B38" i="23"/>
  <c r="D38" i="23"/>
  <c r="E38" i="23"/>
  <c r="B39" i="23"/>
  <c r="D39" i="23" s="1"/>
  <c r="E39" i="23" s="1"/>
  <c r="B40" i="23"/>
  <c r="D40" i="23" s="1"/>
  <c r="E40" i="23" s="1"/>
  <c r="B41" i="23"/>
  <c r="D41" i="23"/>
  <c r="E41" i="23"/>
  <c r="B42" i="23"/>
  <c r="D42" i="23"/>
  <c r="E42" i="23"/>
  <c r="B43" i="23"/>
  <c r="D43" i="23" s="1"/>
  <c r="E43" i="23" s="1"/>
  <c r="B44" i="23"/>
  <c r="D44" i="23"/>
  <c r="E44" i="23" s="1"/>
  <c r="B45" i="23"/>
  <c r="D45" i="23"/>
  <c r="E45" i="23" s="1"/>
  <c r="B46" i="23"/>
  <c r="D46" i="23"/>
  <c r="E46" i="23"/>
  <c r="B47" i="23"/>
  <c r="D47" i="23" s="1"/>
  <c r="E47" i="23" s="1"/>
  <c r="B48" i="23"/>
  <c r="D48" i="23"/>
  <c r="E48" i="23" s="1"/>
  <c r="B49" i="23"/>
  <c r="D49" i="23"/>
  <c r="E49" i="23"/>
  <c r="B50" i="23"/>
  <c r="D50" i="23"/>
  <c r="E50" i="23"/>
  <c r="B51" i="23"/>
  <c r="D51" i="23" s="1"/>
  <c r="E51" i="23" s="1"/>
  <c r="B52" i="23"/>
  <c r="D52" i="23"/>
  <c r="E52" i="23" s="1"/>
  <c r="B53" i="23"/>
  <c r="D53" i="23"/>
  <c r="E53" i="23"/>
  <c r="L22" i="43"/>
  <c r="J22" i="43"/>
  <c r="H22" i="43"/>
  <c r="F22" i="43"/>
  <c r="D22" i="43"/>
  <c r="B34" i="22"/>
  <c r="D34" i="22"/>
  <c r="E34" i="22"/>
  <c r="B35" i="22"/>
  <c r="D35" i="22"/>
  <c r="E35" i="22"/>
  <c r="B36" i="22"/>
  <c r="D36" i="22" s="1"/>
  <c r="E36" i="22" s="1"/>
  <c r="B37" i="22"/>
  <c r="D37" i="22" s="1"/>
  <c r="E37" i="22" s="1"/>
  <c r="B38" i="22"/>
  <c r="D38" i="22"/>
  <c r="E38" i="22"/>
  <c r="B39" i="22"/>
  <c r="D39" i="22"/>
  <c r="E39" i="22"/>
  <c r="B40" i="22"/>
  <c r="D40" i="22" s="1"/>
  <c r="E40" i="22" s="1"/>
  <c r="B41" i="22"/>
  <c r="D41" i="22"/>
  <c r="E41" i="22" s="1"/>
  <c r="B42" i="22"/>
  <c r="D42" i="22"/>
  <c r="E42" i="22" s="1"/>
  <c r="B43" i="22"/>
  <c r="D43" i="22"/>
  <c r="E43" i="22"/>
  <c r="B44" i="22"/>
  <c r="D44" i="22" s="1"/>
  <c r="E44" i="22" s="1"/>
  <c r="B45" i="22"/>
  <c r="D45" i="22"/>
  <c r="E45" i="22" s="1"/>
  <c r="B46" i="22"/>
  <c r="D46" i="22"/>
  <c r="E46" i="22"/>
  <c r="B47" i="22"/>
  <c r="D47" i="22"/>
  <c r="E47" i="22"/>
  <c r="B48" i="22"/>
  <c r="D48" i="22" s="1"/>
  <c r="E48" i="22" s="1"/>
  <c r="B49" i="22"/>
  <c r="D49" i="22"/>
  <c r="E49" i="22" s="1"/>
  <c r="B50" i="22"/>
  <c r="D50" i="22"/>
  <c r="E50" i="22"/>
  <c r="B51" i="22"/>
  <c r="D51" i="22"/>
  <c r="E51" i="22"/>
  <c r="B52" i="22"/>
  <c r="D52" i="22" s="1"/>
  <c r="E52" i="22" s="1"/>
  <c r="B53" i="22"/>
  <c r="D53" i="22" s="1"/>
  <c r="E53" i="22" s="1"/>
  <c r="L21" i="43"/>
  <c r="J21" i="43"/>
  <c r="H21" i="43"/>
  <c r="F21" i="43"/>
  <c r="D21" i="43"/>
  <c r="B34" i="21"/>
  <c r="D34" i="21"/>
  <c r="E34" i="21" s="1"/>
  <c r="B35" i="21"/>
  <c r="D35" i="21"/>
  <c r="E35" i="21"/>
  <c r="B36" i="21"/>
  <c r="D36" i="21"/>
  <c r="E36" i="21"/>
  <c r="B37" i="21"/>
  <c r="D37" i="21" s="1"/>
  <c r="E37" i="21" s="1"/>
  <c r="B38" i="21"/>
  <c r="D38" i="21" s="1"/>
  <c r="E38" i="21" s="1"/>
  <c r="B39" i="21"/>
  <c r="D39" i="21"/>
  <c r="E39" i="21"/>
  <c r="B40" i="21"/>
  <c r="D40" i="21"/>
  <c r="E40" i="21"/>
  <c r="B41" i="21"/>
  <c r="D41" i="21" s="1"/>
  <c r="E41" i="21" s="1"/>
  <c r="B42" i="21"/>
  <c r="D42" i="21" s="1"/>
  <c r="E42" i="21" s="1"/>
  <c r="B43" i="21"/>
  <c r="D43" i="21"/>
  <c r="E43" i="21" s="1"/>
  <c r="B44" i="21"/>
  <c r="D44" i="21"/>
  <c r="E44" i="21"/>
  <c r="B45" i="21"/>
  <c r="D45" i="21" s="1"/>
  <c r="E45" i="21" s="1"/>
  <c r="B46" i="21"/>
  <c r="D46" i="21"/>
  <c r="E46" i="21" s="1"/>
  <c r="B47" i="21"/>
  <c r="D47" i="21"/>
  <c r="E47" i="21" s="1"/>
  <c r="B48" i="21"/>
  <c r="D48" i="21"/>
  <c r="E48" i="21"/>
  <c r="B49" i="21"/>
  <c r="D49" i="21" s="1"/>
  <c r="E49" i="21" s="1"/>
  <c r="B50" i="21"/>
  <c r="D50" i="21"/>
  <c r="E50" i="21" s="1"/>
  <c r="B51" i="21"/>
  <c r="D51" i="21"/>
  <c r="E51" i="21"/>
  <c r="B52" i="21"/>
  <c r="D52" i="21"/>
  <c r="E52" i="21"/>
  <c r="B53" i="21"/>
  <c r="D53" i="21" s="1"/>
  <c r="E53" i="21" s="1"/>
  <c r="L20" i="43"/>
  <c r="J20" i="43"/>
  <c r="H20" i="43"/>
  <c r="F20" i="43"/>
  <c r="D20" i="43"/>
  <c r="B34" i="20"/>
  <c r="D34" i="20" s="1"/>
  <c r="E34" i="20" s="1"/>
  <c r="B35" i="20"/>
  <c r="D35" i="20"/>
  <c r="E35" i="20" s="1"/>
  <c r="B36" i="20"/>
  <c r="D36" i="20"/>
  <c r="E36" i="20" s="1"/>
  <c r="B37" i="20"/>
  <c r="D37" i="20"/>
  <c r="E37" i="20"/>
  <c r="B38" i="20"/>
  <c r="D38" i="20" s="1"/>
  <c r="E38" i="20" s="1"/>
  <c r="B39" i="20"/>
  <c r="D39" i="20"/>
  <c r="E39" i="20" s="1"/>
  <c r="B40" i="20"/>
  <c r="D40" i="20"/>
  <c r="E40" i="20"/>
  <c r="B41" i="20"/>
  <c r="D41" i="20"/>
  <c r="E41" i="20"/>
  <c r="B42" i="20"/>
  <c r="D42" i="20" s="1"/>
  <c r="E42" i="20" s="1"/>
  <c r="B43" i="20"/>
  <c r="D43" i="20" s="1"/>
  <c r="E43" i="20" s="1"/>
  <c r="B44" i="20"/>
  <c r="D44" i="20"/>
  <c r="E44" i="20"/>
  <c r="B45" i="20"/>
  <c r="D45" i="20"/>
  <c r="E45" i="20"/>
  <c r="B46" i="20"/>
  <c r="D46" i="20" s="1"/>
  <c r="E46" i="20" s="1"/>
  <c r="B47" i="20"/>
  <c r="D47" i="20" s="1"/>
  <c r="E47" i="20" s="1"/>
  <c r="B48" i="20"/>
  <c r="D48" i="20"/>
  <c r="E48" i="20" s="1"/>
  <c r="B49" i="20"/>
  <c r="D49" i="20"/>
  <c r="E49" i="20"/>
  <c r="B50" i="20"/>
  <c r="D50" i="20" s="1"/>
  <c r="E50" i="20" s="1"/>
  <c r="B51" i="20"/>
  <c r="D51" i="20"/>
  <c r="E51" i="20" s="1"/>
  <c r="B52" i="20"/>
  <c r="D52" i="20"/>
  <c r="E52" i="20" s="1"/>
  <c r="B53" i="20"/>
  <c r="D53" i="20"/>
  <c r="E53" i="20"/>
  <c r="L19" i="43"/>
  <c r="J19" i="43"/>
  <c r="H19" i="43"/>
  <c r="F19" i="43"/>
  <c r="D19" i="43"/>
  <c r="B34" i="19"/>
  <c r="D34" i="19"/>
  <c r="E34" i="19"/>
  <c r="B35" i="19"/>
  <c r="D35" i="19" s="1"/>
  <c r="E35" i="19" s="1"/>
  <c r="B36" i="19"/>
  <c r="D36" i="19"/>
  <c r="E36" i="19" s="1"/>
  <c r="B37" i="19"/>
  <c r="D37" i="19"/>
  <c r="E37" i="19"/>
  <c r="B38" i="19"/>
  <c r="D38" i="19"/>
  <c r="E38" i="19"/>
  <c r="B39" i="19"/>
  <c r="D39" i="19" s="1"/>
  <c r="E39" i="19" s="1"/>
  <c r="B40" i="19"/>
  <c r="D40" i="19" s="1"/>
  <c r="E40" i="19" s="1"/>
  <c r="B41" i="19"/>
  <c r="D41" i="19"/>
  <c r="E41" i="19"/>
  <c r="B42" i="19"/>
  <c r="D42" i="19"/>
  <c r="E42" i="19"/>
  <c r="B43" i="19"/>
  <c r="D43" i="19" s="1"/>
  <c r="E43" i="19" s="1"/>
  <c r="B44" i="19"/>
  <c r="D44" i="19" s="1"/>
  <c r="E44" i="19" s="1"/>
  <c r="B45" i="19"/>
  <c r="D45" i="19"/>
  <c r="E45" i="19" s="1"/>
  <c r="B46" i="19"/>
  <c r="D46" i="19"/>
  <c r="E46" i="19"/>
  <c r="B47" i="19"/>
  <c r="D47" i="19" s="1"/>
  <c r="E47" i="19" s="1"/>
  <c r="B48" i="19"/>
  <c r="D48" i="19"/>
  <c r="E48" i="19" s="1"/>
  <c r="B49" i="19"/>
  <c r="D49" i="19"/>
  <c r="E49" i="19" s="1"/>
  <c r="B50" i="19"/>
  <c r="D50" i="19"/>
  <c r="E50" i="19"/>
  <c r="B51" i="19"/>
  <c r="D51" i="19" s="1"/>
  <c r="E51" i="19" s="1"/>
  <c r="B52" i="19"/>
  <c r="D52" i="19"/>
  <c r="E52" i="19" s="1"/>
  <c r="B53" i="19"/>
  <c r="D53" i="19"/>
  <c r="E53" i="19"/>
  <c r="L18" i="43"/>
  <c r="J18" i="43"/>
  <c r="H18" i="43"/>
  <c r="F18" i="43"/>
  <c r="D18" i="43"/>
  <c r="B34" i="18"/>
  <c r="D34" i="18"/>
  <c r="E34" i="18"/>
  <c r="B35" i="18"/>
  <c r="D35" i="18"/>
  <c r="E35" i="18"/>
  <c r="B36" i="18"/>
  <c r="D36" i="18" s="1"/>
  <c r="E36" i="18" s="1"/>
  <c r="B37" i="18"/>
  <c r="D37" i="18" s="1"/>
  <c r="E37" i="18" s="1"/>
  <c r="B38" i="18"/>
  <c r="D38" i="18"/>
  <c r="E38" i="18"/>
  <c r="B39" i="18"/>
  <c r="D39" i="18"/>
  <c r="E39" i="18"/>
  <c r="B40" i="18"/>
  <c r="D40" i="18" s="1"/>
  <c r="E40" i="18" s="1"/>
  <c r="B41" i="18"/>
  <c r="D41" i="18" s="1"/>
  <c r="E41" i="18" s="1"/>
  <c r="B42" i="18"/>
  <c r="D42" i="18"/>
  <c r="E42" i="18" s="1"/>
  <c r="B43" i="18"/>
  <c r="D43" i="18"/>
  <c r="E43" i="18"/>
  <c r="B44" i="18"/>
  <c r="D44" i="18" s="1"/>
  <c r="E44" i="18" s="1"/>
  <c r="B45" i="18"/>
  <c r="D45" i="18"/>
  <c r="E45" i="18" s="1"/>
  <c r="B46" i="18"/>
  <c r="D46" i="18"/>
  <c r="E46" i="18" s="1"/>
  <c r="B47" i="18"/>
  <c r="D47" i="18"/>
  <c r="E47" i="18"/>
  <c r="B48" i="18"/>
  <c r="D48" i="18" s="1"/>
  <c r="E48" i="18" s="1"/>
  <c r="B49" i="18"/>
  <c r="D49" i="18"/>
  <c r="E49" i="18" s="1"/>
  <c r="B50" i="18"/>
  <c r="D50" i="18"/>
  <c r="E50" i="18"/>
  <c r="B51" i="18"/>
  <c r="D51" i="18"/>
  <c r="E51" i="18"/>
  <c r="B52" i="18"/>
  <c r="D52" i="18" s="1"/>
  <c r="E52" i="18" s="1"/>
  <c r="B53" i="18"/>
  <c r="D53" i="18" s="1"/>
  <c r="E53" i="18" s="1"/>
  <c r="L17" i="43"/>
  <c r="J17" i="43"/>
  <c r="H17" i="43"/>
  <c r="F17" i="43"/>
  <c r="D17" i="43"/>
  <c r="B34" i="17"/>
  <c r="D34" i="17"/>
  <c r="E34" i="17" s="1"/>
  <c r="B35" i="17"/>
  <c r="D35" i="17"/>
  <c r="E35" i="17"/>
  <c r="B36" i="17"/>
  <c r="D36" i="17"/>
  <c r="E36" i="17"/>
  <c r="B37" i="17"/>
  <c r="D37" i="17" s="1"/>
  <c r="E37" i="17" s="1"/>
  <c r="B38" i="17"/>
  <c r="D38" i="17" s="1"/>
  <c r="E38" i="17" s="1"/>
  <c r="B39" i="17"/>
  <c r="D39" i="17"/>
  <c r="E39" i="17"/>
  <c r="B40" i="17"/>
  <c r="D40" i="17"/>
  <c r="E40" i="17"/>
  <c r="B41" i="17"/>
  <c r="D41" i="17" s="1"/>
  <c r="E41" i="17" s="1"/>
  <c r="B42" i="17"/>
  <c r="D42" i="17" s="1"/>
  <c r="E42" i="17" s="1"/>
  <c r="B43" i="17"/>
  <c r="D43" i="17"/>
  <c r="E43" i="17" s="1"/>
  <c r="B44" i="17"/>
  <c r="D44" i="17"/>
  <c r="E44" i="17"/>
  <c r="B45" i="17"/>
  <c r="D45" i="17" s="1"/>
  <c r="E45" i="17" s="1"/>
  <c r="B46" i="17"/>
  <c r="D46" i="17"/>
  <c r="E46" i="17" s="1"/>
  <c r="B47" i="17"/>
  <c r="D47" i="17"/>
  <c r="E47" i="17" s="1"/>
  <c r="B48" i="17"/>
  <c r="D48" i="17"/>
  <c r="E48" i="17"/>
  <c r="B49" i="17"/>
  <c r="D49" i="17" s="1"/>
  <c r="E49" i="17" s="1"/>
  <c r="B50" i="17"/>
  <c r="D50" i="17"/>
  <c r="E50" i="17" s="1"/>
  <c r="B51" i="17"/>
  <c r="D51" i="17"/>
  <c r="E51" i="17"/>
  <c r="B52" i="17"/>
  <c r="D52" i="17"/>
  <c r="E52" i="17"/>
  <c r="B53" i="17"/>
  <c r="D53" i="17" s="1"/>
  <c r="E53" i="17" s="1"/>
  <c r="L16" i="43"/>
  <c r="J16" i="43"/>
  <c r="H16" i="43"/>
  <c r="F16" i="43"/>
  <c r="D16" i="43"/>
  <c r="B34" i="16"/>
  <c r="D34" i="16" s="1"/>
  <c r="E34" i="16" s="1"/>
  <c r="B35" i="16"/>
  <c r="D35" i="16"/>
  <c r="E35" i="16" s="1"/>
  <c r="B36" i="16"/>
  <c r="D36" i="16"/>
  <c r="E36" i="16" s="1"/>
  <c r="B37" i="16"/>
  <c r="D37" i="16"/>
  <c r="E37" i="16"/>
  <c r="B38" i="16"/>
  <c r="D38" i="16" s="1"/>
  <c r="E38" i="16" s="1"/>
  <c r="B39" i="16"/>
  <c r="D39" i="16"/>
  <c r="E39" i="16" s="1"/>
  <c r="B40" i="16"/>
  <c r="D40" i="16"/>
  <c r="E40" i="16"/>
  <c r="B41" i="16"/>
  <c r="D41" i="16"/>
  <c r="E41" i="16"/>
  <c r="B42" i="16"/>
  <c r="D42" i="16" s="1"/>
  <c r="E42" i="16" s="1"/>
  <c r="B43" i="16"/>
  <c r="D43" i="16" s="1"/>
  <c r="E43" i="16" s="1"/>
  <c r="B44" i="16"/>
  <c r="D44" i="16"/>
  <c r="E44" i="16"/>
  <c r="B45" i="16"/>
  <c r="D45" i="16"/>
  <c r="E45" i="16"/>
  <c r="B46" i="16"/>
  <c r="D46" i="16" s="1"/>
  <c r="E46" i="16" s="1"/>
  <c r="B47" i="16"/>
  <c r="D47" i="16" s="1"/>
  <c r="E47" i="16" s="1"/>
  <c r="B48" i="16"/>
  <c r="D48" i="16"/>
  <c r="E48" i="16" s="1"/>
  <c r="B49" i="16"/>
  <c r="D49" i="16"/>
  <c r="E49" i="16"/>
  <c r="B50" i="16"/>
  <c r="D50" i="16" s="1"/>
  <c r="E50" i="16" s="1"/>
  <c r="B51" i="16"/>
  <c r="D51" i="16"/>
  <c r="E51" i="16" s="1"/>
  <c r="B52" i="16"/>
  <c r="D52" i="16"/>
  <c r="E52" i="16" s="1"/>
  <c r="B53" i="16"/>
  <c r="D53" i="16"/>
  <c r="E53" i="16"/>
  <c r="L15" i="43"/>
  <c r="J15" i="43"/>
  <c r="H15" i="43"/>
  <c r="F15" i="43"/>
  <c r="D15" i="43"/>
  <c r="B34" i="15"/>
  <c r="D34" i="15"/>
  <c r="E34" i="15"/>
  <c r="B35" i="15"/>
  <c r="D35" i="15" s="1"/>
  <c r="E35" i="15" s="1"/>
  <c r="B36" i="15"/>
  <c r="D36" i="15"/>
  <c r="E36" i="15" s="1"/>
  <c r="B37" i="15"/>
  <c r="D37" i="15"/>
  <c r="E37" i="15"/>
  <c r="B38" i="15"/>
  <c r="D38" i="15"/>
  <c r="E38" i="15"/>
  <c r="B39" i="15"/>
  <c r="D39" i="15" s="1"/>
  <c r="E39" i="15" s="1"/>
  <c r="B40" i="15"/>
  <c r="D40" i="15" s="1"/>
  <c r="E40" i="15" s="1"/>
  <c r="B41" i="15"/>
  <c r="D41" i="15"/>
  <c r="E41" i="15"/>
  <c r="B42" i="15"/>
  <c r="D42" i="15"/>
  <c r="E42" i="15"/>
  <c r="B43" i="15"/>
  <c r="D43" i="15" s="1"/>
  <c r="E43" i="15" s="1"/>
  <c r="B44" i="15"/>
  <c r="D44" i="15" s="1"/>
  <c r="E44" i="15" s="1"/>
  <c r="B45" i="15"/>
  <c r="D45" i="15"/>
  <c r="E45" i="15" s="1"/>
  <c r="B46" i="15"/>
  <c r="D46" i="15"/>
  <c r="E46" i="15"/>
  <c r="B47" i="15"/>
  <c r="D47" i="15" s="1"/>
  <c r="E47" i="15" s="1"/>
  <c r="B48" i="15"/>
  <c r="D48" i="15"/>
  <c r="E48" i="15" s="1"/>
  <c r="B49" i="15"/>
  <c r="D49" i="15"/>
  <c r="E49" i="15" s="1"/>
  <c r="B50" i="15"/>
  <c r="D50" i="15"/>
  <c r="E50" i="15"/>
  <c r="B51" i="15"/>
  <c r="D51" i="15" s="1"/>
  <c r="E51" i="15" s="1"/>
  <c r="B52" i="15"/>
  <c r="D52" i="15"/>
  <c r="E52" i="15" s="1"/>
  <c r="B53" i="15"/>
  <c r="D53" i="15"/>
  <c r="E53" i="15"/>
  <c r="L14" i="43"/>
  <c r="J14" i="43"/>
  <c r="H14" i="43"/>
  <c r="F14" i="43"/>
  <c r="D14" i="43"/>
  <c r="B34" i="14"/>
  <c r="D34" i="14"/>
  <c r="E34" i="14"/>
  <c r="B35" i="14"/>
  <c r="D35" i="14"/>
  <c r="E35" i="14"/>
  <c r="B36" i="14"/>
  <c r="D36" i="14" s="1"/>
  <c r="E36" i="14" s="1"/>
  <c r="B37" i="14"/>
  <c r="D37" i="14" s="1"/>
  <c r="E37" i="14" s="1"/>
  <c r="B38" i="14"/>
  <c r="D38" i="14"/>
  <c r="E38" i="14"/>
  <c r="B39" i="14"/>
  <c r="D39" i="14" s="1"/>
  <c r="E39" i="14" s="1"/>
  <c r="B40" i="14"/>
  <c r="D40" i="14"/>
  <c r="E40" i="14" s="1"/>
  <c r="B41" i="14"/>
  <c r="D41" i="14"/>
  <c r="E41" i="14"/>
  <c r="B42" i="14"/>
  <c r="D42" i="14" s="1"/>
  <c r="E42" i="14" s="1"/>
  <c r="B43" i="14"/>
  <c r="D43" i="14"/>
  <c r="E43" i="14" s="1"/>
  <c r="B44" i="14"/>
  <c r="D44" i="14"/>
  <c r="E44" i="14" s="1"/>
  <c r="B45" i="14"/>
  <c r="D45" i="14"/>
  <c r="E45" i="14"/>
  <c r="B46" i="14"/>
  <c r="D46" i="14" s="1"/>
  <c r="E46" i="14" s="1"/>
  <c r="B47" i="14"/>
  <c r="D47" i="14"/>
  <c r="E47" i="14"/>
  <c r="B48" i="14"/>
  <c r="D48" i="14" s="1"/>
  <c r="E48" i="14" s="1"/>
  <c r="B49" i="14"/>
  <c r="D49" i="14" s="1"/>
  <c r="E49" i="14" s="1"/>
  <c r="B50" i="14"/>
  <c r="D50" i="14"/>
  <c r="E50" i="14" s="1"/>
  <c r="B51" i="14"/>
  <c r="D51" i="14"/>
  <c r="E51" i="14"/>
  <c r="B52" i="14"/>
  <c r="D52" i="14" s="1"/>
  <c r="E52" i="14" s="1"/>
  <c r="B53" i="14"/>
  <c r="D53" i="14"/>
  <c r="E53" i="14" s="1"/>
  <c r="L13" i="43"/>
  <c r="J13" i="43"/>
  <c r="H13" i="43"/>
  <c r="F13" i="43"/>
  <c r="D13" i="43"/>
  <c r="B34" i="13"/>
  <c r="D34" i="13" s="1"/>
  <c r="E34" i="13" s="1"/>
  <c r="B35" i="13"/>
  <c r="D35" i="13"/>
  <c r="E35" i="13" s="1"/>
  <c r="B36" i="13"/>
  <c r="D36" i="13"/>
  <c r="E36" i="13"/>
  <c r="B37" i="13"/>
  <c r="D37" i="13" s="1"/>
  <c r="E37" i="13" s="1"/>
  <c r="B38" i="13"/>
  <c r="D38" i="13"/>
  <c r="E38" i="13" s="1"/>
  <c r="B39" i="13"/>
  <c r="D39" i="13"/>
  <c r="E39" i="13" s="1"/>
  <c r="B40" i="13"/>
  <c r="D40" i="13"/>
  <c r="E40" i="13"/>
  <c r="B41" i="13"/>
  <c r="D41" i="13" s="1"/>
  <c r="E41" i="13" s="1"/>
  <c r="B42" i="13"/>
  <c r="D42" i="13"/>
  <c r="E42" i="13" s="1"/>
  <c r="B43" i="13"/>
  <c r="D43" i="13"/>
  <c r="E43" i="13"/>
  <c r="B44" i="13"/>
  <c r="D44" i="13"/>
  <c r="E44" i="13"/>
  <c r="B45" i="13"/>
  <c r="D45" i="13" s="1"/>
  <c r="E45" i="13" s="1"/>
  <c r="B46" i="13"/>
  <c r="D46" i="13" s="1"/>
  <c r="E46" i="13" s="1"/>
  <c r="B47" i="13"/>
  <c r="D47" i="13"/>
  <c r="E47" i="13"/>
  <c r="B48" i="13"/>
  <c r="D48" i="13"/>
  <c r="E48" i="13"/>
  <c r="B49" i="13"/>
  <c r="D49" i="13" s="1"/>
  <c r="E49" i="13" s="1"/>
  <c r="B50" i="13"/>
  <c r="D50" i="13" s="1"/>
  <c r="E50" i="13" s="1"/>
  <c r="B51" i="13"/>
  <c r="D51" i="13"/>
  <c r="E51" i="13" s="1"/>
  <c r="B52" i="13"/>
  <c r="D52" i="13"/>
  <c r="E52" i="13"/>
  <c r="B53" i="13"/>
  <c r="D53" i="13" s="1"/>
  <c r="E53" i="13" s="1"/>
  <c r="L12" i="43"/>
  <c r="J12" i="43"/>
  <c r="H12" i="43"/>
  <c r="F12" i="43"/>
  <c r="D12" i="43"/>
  <c r="B34" i="12"/>
  <c r="D34" i="12" s="1"/>
  <c r="E34" i="12" s="1"/>
  <c r="B35" i="12"/>
  <c r="D35" i="12" s="1"/>
  <c r="E35" i="12" s="1"/>
  <c r="B36" i="12"/>
  <c r="D36" i="12"/>
  <c r="E36" i="12"/>
  <c r="B37" i="12"/>
  <c r="D37" i="12"/>
  <c r="E37" i="12"/>
  <c r="B38" i="12"/>
  <c r="D38" i="12" s="1"/>
  <c r="E38" i="12" s="1"/>
  <c r="B39" i="12"/>
  <c r="D39" i="12" s="1"/>
  <c r="E39" i="12" s="1"/>
  <c r="B40" i="12"/>
  <c r="D40" i="12"/>
  <c r="E40" i="12" s="1"/>
  <c r="B41" i="12"/>
  <c r="D41" i="12"/>
  <c r="E41" i="12"/>
  <c r="B42" i="12"/>
  <c r="D42" i="12" s="1"/>
  <c r="E42" i="12" s="1"/>
  <c r="B43" i="12"/>
  <c r="D43" i="12"/>
  <c r="E43" i="12" s="1"/>
  <c r="B44" i="12"/>
  <c r="D44" i="12"/>
  <c r="E44" i="12" s="1"/>
  <c r="B45" i="12"/>
  <c r="D45" i="12"/>
  <c r="E45" i="12"/>
  <c r="B46" i="12"/>
  <c r="D46" i="12" s="1"/>
  <c r="E46" i="12" s="1"/>
  <c r="B47" i="12"/>
  <c r="D47" i="12"/>
  <c r="E47" i="12" s="1"/>
  <c r="B48" i="12"/>
  <c r="D48" i="12"/>
  <c r="E48" i="12"/>
  <c r="B49" i="12"/>
  <c r="D49" i="12"/>
  <c r="E49" i="12"/>
  <c r="B50" i="12"/>
  <c r="D50" i="12" s="1"/>
  <c r="E50" i="12" s="1"/>
  <c r="B51" i="12"/>
  <c r="D51" i="12" s="1"/>
  <c r="E51" i="12" s="1"/>
  <c r="B52" i="12"/>
  <c r="D52" i="12"/>
  <c r="E52" i="12"/>
  <c r="B53" i="12"/>
  <c r="D53" i="12"/>
  <c r="E53" i="12"/>
  <c r="L11" i="43"/>
  <c r="J11" i="43"/>
  <c r="H11" i="43"/>
  <c r="F11" i="43"/>
  <c r="D11" i="43"/>
  <c r="B34" i="11"/>
  <c r="D34" i="11"/>
  <c r="E34" i="11"/>
  <c r="B35" i="11"/>
  <c r="D35" i="11" s="1"/>
  <c r="E35" i="11" s="1"/>
  <c r="B36" i="11"/>
  <c r="D36" i="11" s="1"/>
  <c r="E36" i="11" s="1"/>
  <c r="B37" i="11"/>
  <c r="D37" i="11"/>
  <c r="E37" i="11" s="1"/>
  <c r="B38" i="11"/>
  <c r="D38" i="11"/>
  <c r="E38" i="11"/>
  <c r="B39" i="11"/>
  <c r="D39" i="11" s="1"/>
  <c r="E39" i="11" s="1"/>
  <c r="B40" i="11"/>
  <c r="D40" i="11"/>
  <c r="E40" i="11" s="1"/>
  <c r="B41" i="11"/>
  <c r="D41" i="11"/>
  <c r="E41" i="11" s="1"/>
  <c r="B42" i="11"/>
  <c r="D42" i="11"/>
  <c r="E42" i="11"/>
  <c r="B43" i="11"/>
  <c r="D43" i="11" s="1"/>
  <c r="E43" i="11" s="1"/>
  <c r="B44" i="11"/>
  <c r="D44" i="11"/>
  <c r="E44" i="11" s="1"/>
  <c r="B45" i="11"/>
  <c r="D45" i="11"/>
  <c r="E45" i="11"/>
  <c r="B46" i="11"/>
  <c r="D46" i="11"/>
  <c r="E46" i="11"/>
  <c r="B47" i="11"/>
  <c r="D47" i="11" s="1"/>
  <c r="E47" i="11" s="1"/>
  <c r="B48" i="11"/>
  <c r="D48" i="11" s="1"/>
  <c r="E48" i="11" s="1"/>
  <c r="B49" i="11"/>
  <c r="D49" i="11"/>
  <c r="E49" i="11"/>
  <c r="B50" i="11"/>
  <c r="D50" i="11"/>
  <c r="E50" i="11"/>
  <c r="B51" i="11"/>
  <c r="D51" i="11" s="1"/>
  <c r="E51" i="11" s="1"/>
  <c r="B52" i="11"/>
  <c r="D52" i="11"/>
  <c r="E52" i="11" s="1"/>
  <c r="B53" i="11"/>
  <c r="D53" i="11" s="1"/>
  <c r="E53" i="11" s="1"/>
  <c r="L10" i="43"/>
  <c r="J10" i="43"/>
  <c r="H10" i="43"/>
  <c r="F10" i="43"/>
  <c r="D10" i="43"/>
  <c r="B34" i="10"/>
  <c r="D34" i="10" s="1"/>
  <c r="E34" i="10" s="1"/>
  <c r="B35" i="10"/>
  <c r="D35" i="10"/>
  <c r="E35" i="10" s="1"/>
  <c r="B36" i="10"/>
  <c r="D36" i="10" s="1"/>
  <c r="E36" i="10"/>
  <c r="B37" i="10"/>
  <c r="D37" i="10" s="1"/>
  <c r="E37" i="10" s="1"/>
  <c r="B38" i="10"/>
  <c r="D38" i="10"/>
  <c r="E38" i="10"/>
  <c r="B39" i="10"/>
  <c r="D39" i="10"/>
  <c r="E39" i="10"/>
  <c r="B40" i="10"/>
  <c r="D40" i="10" s="1"/>
  <c r="E40" i="10" s="1"/>
  <c r="B41" i="10"/>
  <c r="D41" i="10"/>
  <c r="E41" i="10" s="1"/>
  <c r="B42" i="10"/>
  <c r="D42" i="10" s="1"/>
  <c r="E42" i="10" s="1"/>
  <c r="B43" i="10"/>
  <c r="D43" i="10"/>
  <c r="E43" i="10" s="1"/>
  <c r="B44" i="10"/>
  <c r="D44" i="10" s="1"/>
  <c r="E44" i="10"/>
  <c r="B45" i="10"/>
  <c r="D45" i="10" s="1"/>
  <c r="E45" i="10" s="1"/>
  <c r="B46" i="10"/>
  <c r="D46" i="10"/>
  <c r="E46" i="10"/>
  <c r="B47" i="10"/>
  <c r="D47" i="10"/>
  <c r="E47" i="10"/>
  <c r="B48" i="10"/>
  <c r="D48" i="10" s="1"/>
  <c r="E48" i="10" s="1"/>
  <c r="B49" i="10"/>
  <c r="D49" i="10"/>
  <c r="E49" i="10" s="1"/>
  <c r="B50" i="10"/>
  <c r="D50" i="10" s="1"/>
  <c r="E50" i="10" s="1"/>
  <c r="B51" i="10"/>
  <c r="D51" i="10"/>
  <c r="E51" i="10" s="1"/>
  <c r="B52" i="10"/>
  <c r="D52" i="10" s="1"/>
  <c r="E52" i="10"/>
  <c r="B53" i="10"/>
  <c r="D53" i="10" s="1"/>
  <c r="E53" i="10" s="1"/>
  <c r="L9" i="43"/>
  <c r="J9" i="43"/>
  <c r="H9" i="43"/>
  <c r="F9" i="43"/>
  <c r="D9" i="43"/>
  <c r="B34" i="9"/>
  <c r="D34" i="9"/>
  <c r="E34" i="9" s="1"/>
  <c r="B35" i="9"/>
  <c r="D35" i="9" s="1"/>
  <c r="E35" i="9" s="1"/>
  <c r="B36" i="9"/>
  <c r="D36" i="9"/>
  <c r="E36" i="9" s="1"/>
  <c r="B37" i="9"/>
  <c r="D37" i="9" s="1"/>
  <c r="E37" i="9"/>
  <c r="B38" i="9"/>
  <c r="D38" i="9" s="1"/>
  <c r="E38" i="9" s="1"/>
  <c r="B39" i="9"/>
  <c r="D39" i="9"/>
  <c r="E39" i="9" s="1"/>
  <c r="B40" i="9"/>
  <c r="D40" i="9"/>
  <c r="E40" i="9"/>
  <c r="B41" i="9"/>
  <c r="D41" i="9" s="1"/>
  <c r="E41" i="9" s="1"/>
  <c r="B42" i="9"/>
  <c r="D42" i="9"/>
  <c r="E42" i="9" s="1"/>
  <c r="B43" i="9"/>
  <c r="D43" i="9" s="1"/>
  <c r="E43" i="9" s="1"/>
  <c r="B44" i="9"/>
  <c r="D44" i="9"/>
  <c r="E44" i="9" s="1"/>
  <c r="B45" i="9"/>
  <c r="D45" i="9" s="1"/>
  <c r="E45" i="9"/>
  <c r="B46" i="9"/>
  <c r="D46" i="9" s="1"/>
  <c r="E46" i="9" s="1"/>
  <c r="B47" i="9"/>
  <c r="D47" i="9"/>
  <c r="E47" i="9" s="1"/>
  <c r="B48" i="9"/>
  <c r="D48" i="9"/>
  <c r="E48" i="9"/>
  <c r="B49" i="9"/>
  <c r="D49" i="9" s="1"/>
  <c r="E49" i="9" s="1"/>
  <c r="B50" i="9"/>
  <c r="D50" i="9"/>
  <c r="E50" i="9" s="1"/>
  <c r="B51" i="9"/>
  <c r="D51" i="9" s="1"/>
  <c r="E51" i="9" s="1"/>
  <c r="B52" i="9"/>
  <c r="D52" i="9"/>
  <c r="E52" i="9" s="1"/>
  <c r="B53" i="9"/>
  <c r="D53" i="9" s="1"/>
  <c r="E53" i="9"/>
  <c r="L8" i="43"/>
  <c r="J8" i="43"/>
  <c r="H8" i="43"/>
  <c r="F8" i="43"/>
  <c r="D8" i="43"/>
  <c r="B34" i="8"/>
  <c r="D34" i="8" s="1"/>
  <c r="E34" i="8"/>
  <c r="B35" i="8"/>
  <c r="D35" i="8" s="1"/>
  <c r="E35" i="8" s="1"/>
  <c r="B36" i="8"/>
  <c r="D36" i="8"/>
  <c r="E36" i="8"/>
  <c r="B37" i="8"/>
  <c r="D37" i="8"/>
  <c r="E37" i="8"/>
  <c r="B38" i="8"/>
  <c r="D38" i="8" s="1"/>
  <c r="E38" i="8" s="1"/>
  <c r="B39" i="8"/>
  <c r="D39" i="8"/>
  <c r="E39" i="8" s="1"/>
  <c r="B40" i="8"/>
  <c r="D40" i="8" s="1"/>
  <c r="E40" i="8" s="1"/>
  <c r="B41" i="8"/>
  <c r="D41" i="8"/>
  <c r="E41" i="8" s="1"/>
  <c r="B42" i="8"/>
  <c r="D42" i="8" s="1"/>
  <c r="E42" i="8"/>
  <c r="B43" i="8"/>
  <c r="D43" i="8" s="1"/>
  <c r="E43" i="8" s="1"/>
  <c r="B44" i="8"/>
  <c r="D44" i="8"/>
  <c r="E44" i="8"/>
  <c r="B45" i="8"/>
  <c r="D45" i="8"/>
  <c r="E45" i="8"/>
  <c r="B46" i="8"/>
  <c r="D46" i="8" s="1"/>
  <c r="E46" i="8" s="1"/>
  <c r="B47" i="8"/>
  <c r="D47" i="8"/>
  <c r="E47" i="8" s="1"/>
  <c r="B48" i="8"/>
  <c r="D48" i="8" s="1"/>
  <c r="E48" i="8" s="1"/>
  <c r="B49" i="8"/>
  <c r="D49" i="8"/>
  <c r="E49" i="8" s="1"/>
  <c r="B50" i="8"/>
  <c r="D50" i="8" s="1"/>
  <c r="E50" i="8"/>
  <c r="B51" i="8"/>
  <c r="D51" i="8" s="1"/>
  <c r="E51" i="8" s="1"/>
  <c r="B52" i="8"/>
  <c r="D52" i="8"/>
  <c r="E52" i="8"/>
  <c r="B53" i="8"/>
  <c r="D53" i="8"/>
  <c r="E53" i="8"/>
  <c r="L7" i="43"/>
  <c r="J7" i="43"/>
  <c r="H7" i="43"/>
  <c r="F7" i="43"/>
  <c r="D7" i="43"/>
  <c r="B34" i="7"/>
  <c r="D34" i="7"/>
  <c r="E34" i="7"/>
  <c r="B35" i="7"/>
  <c r="D35" i="7" s="1"/>
  <c r="E35" i="7" s="1"/>
  <c r="B36" i="7"/>
  <c r="D36" i="7"/>
  <c r="E36" i="7" s="1"/>
  <c r="B37" i="7"/>
  <c r="D37" i="7" s="1"/>
  <c r="E37" i="7" s="1"/>
  <c r="B38" i="7"/>
  <c r="D38" i="7"/>
  <c r="E38" i="7" s="1"/>
  <c r="B39" i="7"/>
  <c r="D39" i="7" s="1"/>
  <c r="E39" i="7"/>
  <c r="B40" i="7"/>
  <c r="D40" i="7" s="1"/>
  <c r="E40" i="7" s="1"/>
  <c r="B41" i="7"/>
  <c r="D41" i="7"/>
  <c r="E41" i="7"/>
  <c r="B42" i="7"/>
  <c r="D42" i="7"/>
  <c r="E42" i="7"/>
  <c r="B43" i="7"/>
  <c r="D43" i="7" s="1"/>
  <c r="E43" i="7" s="1"/>
  <c r="B44" i="7"/>
  <c r="D44" i="7"/>
  <c r="E44" i="7" s="1"/>
  <c r="B45" i="7"/>
  <c r="D45" i="7" s="1"/>
  <c r="E45" i="7" s="1"/>
  <c r="B46" i="7"/>
  <c r="D46" i="7"/>
  <c r="E46" i="7" s="1"/>
  <c r="B47" i="7"/>
  <c r="D47" i="7" s="1"/>
  <c r="E47" i="7"/>
  <c r="B48" i="7"/>
  <c r="D48" i="7" s="1"/>
  <c r="E48" i="7" s="1"/>
  <c r="B49" i="7"/>
  <c r="D49" i="7"/>
  <c r="E49" i="7"/>
  <c r="B50" i="7"/>
  <c r="D50" i="7"/>
  <c r="E50" i="7"/>
  <c r="B51" i="7"/>
  <c r="D51" i="7" s="1"/>
  <c r="E51" i="7" s="1"/>
  <c r="B52" i="7"/>
  <c r="D52" i="7"/>
  <c r="E52" i="7" s="1"/>
  <c r="B53" i="7"/>
  <c r="D53" i="7" s="1"/>
  <c r="E53" i="7" s="1"/>
  <c r="L6" i="43"/>
  <c r="J6" i="43"/>
  <c r="H6" i="43"/>
  <c r="F6" i="43"/>
  <c r="D6" i="43"/>
  <c r="B34" i="6"/>
  <c r="D34" i="6" s="1"/>
  <c r="E34" i="6" s="1"/>
  <c r="B35" i="6"/>
  <c r="D35" i="6"/>
  <c r="E35" i="6" s="1"/>
  <c r="B36" i="6"/>
  <c r="D36" i="6" s="1"/>
  <c r="E36" i="6"/>
  <c r="B37" i="6"/>
  <c r="D37" i="6" s="1"/>
  <c r="E37" i="6" s="1"/>
  <c r="B38" i="6"/>
  <c r="D38" i="6"/>
  <c r="E38" i="6"/>
  <c r="B39" i="6"/>
  <c r="D39" i="6"/>
  <c r="E39" i="6"/>
  <c r="B40" i="6"/>
  <c r="D40" i="6" s="1"/>
  <c r="E40" i="6" s="1"/>
  <c r="B41" i="6"/>
  <c r="D41" i="6"/>
  <c r="E41" i="6" s="1"/>
  <c r="B42" i="6"/>
  <c r="D42" i="6" s="1"/>
  <c r="E42" i="6" s="1"/>
  <c r="B43" i="6"/>
  <c r="D43" i="6"/>
  <c r="E43" i="6" s="1"/>
  <c r="B44" i="6"/>
  <c r="D44" i="6" s="1"/>
  <c r="E44" i="6"/>
  <c r="B45" i="6"/>
  <c r="D45" i="6" s="1"/>
  <c r="E45" i="6" s="1"/>
  <c r="B46" i="6"/>
  <c r="D46" i="6"/>
  <c r="E46" i="6"/>
  <c r="B47" i="6"/>
  <c r="D47" i="6"/>
  <c r="E47" i="6"/>
  <c r="B48" i="6"/>
  <c r="D48" i="6" s="1"/>
  <c r="E48" i="6" s="1"/>
  <c r="B49" i="6"/>
  <c r="D49" i="6"/>
  <c r="E49" i="6" s="1"/>
  <c r="B50" i="6"/>
  <c r="D50" i="6" s="1"/>
  <c r="E50" i="6" s="1"/>
  <c r="B51" i="6"/>
  <c r="D51" i="6"/>
  <c r="E51" i="6" s="1"/>
  <c r="B52" i="6"/>
  <c r="D52" i="6" s="1"/>
  <c r="E52" i="6"/>
  <c r="B53" i="6"/>
  <c r="D53" i="6" s="1"/>
  <c r="E53" i="6" s="1"/>
  <c r="L5" i="43"/>
  <c r="J5" i="43"/>
  <c r="H5" i="43"/>
  <c r="F5" i="43"/>
  <c r="D5" i="43"/>
  <c r="B34" i="5"/>
  <c r="D34" i="5" s="1"/>
  <c r="E34" i="5" s="1"/>
  <c r="B35" i="5"/>
  <c r="D35" i="5"/>
  <c r="E35" i="5"/>
  <c r="B36" i="5"/>
  <c r="D36" i="5"/>
  <c r="E36" i="5"/>
  <c r="B37" i="5"/>
  <c r="D37" i="5" s="1"/>
  <c r="E37" i="5" s="1"/>
  <c r="B38" i="5"/>
  <c r="D38" i="5"/>
  <c r="E38" i="5" s="1"/>
  <c r="B39" i="5"/>
  <c r="D39" i="5" s="1"/>
  <c r="E39" i="5" s="1"/>
  <c r="B40" i="5"/>
  <c r="D40" i="5"/>
  <c r="E40" i="5"/>
  <c r="B41" i="5"/>
  <c r="D41" i="5" s="1"/>
  <c r="E41" i="5"/>
  <c r="B42" i="5"/>
  <c r="D42" i="5"/>
  <c r="E42" i="5" s="1"/>
  <c r="B43" i="5"/>
  <c r="D43" i="5"/>
  <c r="E43" i="5"/>
  <c r="B44" i="5"/>
  <c r="D44" i="5"/>
  <c r="E44" i="5"/>
  <c r="B45" i="5"/>
  <c r="D45" i="5" s="1"/>
  <c r="E45" i="5"/>
  <c r="B46" i="5"/>
  <c r="D46" i="5"/>
  <c r="E46" i="5" s="1"/>
  <c r="B47" i="5"/>
  <c r="D47" i="5"/>
  <c r="E47" i="5" s="1"/>
  <c r="B48" i="5"/>
  <c r="D48" i="5"/>
  <c r="E48" i="5"/>
  <c r="B49" i="5"/>
  <c r="D49" i="5" s="1"/>
  <c r="E49" i="5"/>
  <c r="B50" i="5"/>
  <c r="D50" i="5"/>
  <c r="E50" i="5" s="1"/>
  <c r="B51" i="5"/>
  <c r="D51" i="5"/>
  <c r="E51" i="5"/>
  <c r="B52" i="5"/>
  <c r="D52" i="5"/>
  <c r="E52" i="5"/>
  <c r="B53" i="5"/>
  <c r="D53" i="5" s="1"/>
  <c r="E53" i="5"/>
  <c r="L4" i="43"/>
  <c r="J4" i="43"/>
  <c r="H4" i="43"/>
  <c r="F4" i="43"/>
  <c r="D4" i="43"/>
  <c r="B34" i="2"/>
  <c r="D34" i="2" s="1"/>
  <c r="E34" i="2"/>
  <c r="B35" i="2"/>
  <c r="D35" i="2" s="1"/>
  <c r="E35" i="2" s="1"/>
  <c r="B36" i="2"/>
  <c r="D36" i="2"/>
  <c r="E36" i="2"/>
  <c r="B37" i="2"/>
  <c r="D37" i="2"/>
  <c r="E37" i="2"/>
  <c r="B38" i="2"/>
  <c r="D38" i="2" s="1"/>
  <c r="E38" i="2" s="1"/>
  <c r="B39" i="2"/>
  <c r="D39" i="2"/>
  <c r="E39" i="2" s="1"/>
  <c r="B40" i="2"/>
  <c r="D40" i="2" s="1"/>
  <c r="E40" i="2" s="1"/>
  <c r="B41" i="2"/>
  <c r="D41" i="2"/>
  <c r="E41" i="2" s="1"/>
  <c r="B42" i="2"/>
  <c r="D42" i="2" s="1"/>
  <c r="E42" i="2"/>
  <c r="B43" i="2"/>
  <c r="D43" i="2" s="1"/>
  <c r="E43" i="2" s="1"/>
  <c r="B44" i="2"/>
  <c r="D44" i="2"/>
  <c r="E44" i="2" s="1"/>
  <c r="B45" i="2"/>
  <c r="D45" i="2"/>
  <c r="E45" i="2"/>
  <c r="B46" i="2"/>
  <c r="D46" i="2" s="1"/>
  <c r="E46" i="2" s="1"/>
  <c r="B47" i="2"/>
  <c r="D47" i="2"/>
  <c r="E47" i="2" s="1"/>
  <c r="B48" i="2"/>
  <c r="D48" i="2" s="1"/>
  <c r="E48" i="2" s="1"/>
  <c r="B49" i="2"/>
  <c r="D49" i="2"/>
  <c r="E49" i="2" s="1"/>
  <c r="B50" i="2"/>
  <c r="D50" i="2" s="1"/>
  <c r="E50" i="2"/>
  <c r="B51" i="2"/>
  <c r="D51" i="2" s="1"/>
  <c r="E51" i="2" s="1"/>
  <c r="B52" i="2"/>
  <c r="D52" i="2"/>
  <c r="E52" i="2"/>
  <c r="B53" i="2"/>
  <c r="D53" i="2"/>
  <c r="E53" i="2"/>
  <c r="V4" i="24"/>
  <c r="X4" i="24"/>
  <c r="Y4" i="24"/>
  <c r="W6" i="24"/>
  <c r="R8" i="24"/>
  <c r="R10" i="24"/>
  <c r="R12" i="24"/>
  <c r="F14" i="24"/>
  <c r="H14" i="24"/>
  <c r="J14" i="24"/>
  <c r="L14" i="24"/>
  <c r="N14" i="24"/>
  <c r="P14" i="24"/>
  <c r="T14" i="24"/>
  <c r="R16" i="24"/>
  <c r="R18" i="24"/>
  <c r="R20" i="24"/>
  <c r="F22" i="24"/>
  <c r="H22" i="24"/>
  <c r="J22" i="24"/>
  <c r="J32" i="24" s="1"/>
  <c r="L22" i="24"/>
  <c r="N22" i="24"/>
  <c r="P22" i="24"/>
  <c r="T22" i="24"/>
  <c r="T32" i="24" s="1"/>
  <c r="T24" i="43" s="1"/>
  <c r="R24" i="24"/>
  <c r="R26" i="24"/>
  <c r="R28" i="24"/>
  <c r="F30" i="24"/>
  <c r="H30" i="24"/>
  <c r="R30" i="24" s="1"/>
  <c r="J30" i="24"/>
  <c r="L30" i="24"/>
  <c r="N30" i="24"/>
  <c r="P30" i="24"/>
  <c r="T30" i="24"/>
  <c r="L32" i="24"/>
  <c r="P32" i="24"/>
  <c r="F34" i="24"/>
  <c r="Z34" i="24"/>
  <c r="H34" i="24"/>
  <c r="I34" i="24"/>
  <c r="J34" i="24"/>
  <c r="K34" i="24" s="1"/>
  <c r="L34" i="24"/>
  <c r="M34" i="24"/>
  <c r="N34" i="24"/>
  <c r="O34" i="24" s="1"/>
  <c r="P34" i="24"/>
  <c r="Q34" i="24"/>
  <c r="F35" i="24"/>
  <c r="R35" i="24" s="1"/>
  <c r="T35" i="24" s="1"/>
  <c r="H35" i="24"/>
  <c r="I35" i="24" s="1"/>
  <c r="J35" i="24"/>
  <c r="K35" i="24"/>
  <c r="L35" i="24"/>
  <c r="M35" i="24" s="1"/>
  <c r="N35" i="24"/>
  <c r="O35" i="24"/>
  <c r="P35" i="24"/>
  <c r="Q35" i="24" s="1"/>
  <c r="F36" i="24"/>
  <c r="H36" i="24"/>
  <c r="I36" i="24"/>
  <c r="J36" i="24"/>
  <c r="K36" i="24" s="1"/>
  <c r="L36" i="24"/>
  <c r="M36" i="24"/>
  <c r="N36" i="24"/>
  <c r="O36" i="24" s="1"/>
  <c r="P36" i="24"/>
  <c r="Q36" i="24"/>
  <c r="R36" i="24"/>
  <c r="T36" i="24" s="1"/>
  <c r="AN36" i="24" s="1"/>
  <c r="Z36" i="24"/>
  <c r="F37" i="24"/>
  <c r="H37" i="24"/>
  <c r="I37" i="24"/>
  <c r="J37" i="24"/>
  <c r="K37" i="24" s="1"/>
  <c r="L37" i="24"/>
  <c r="M37" i="24"/>
  <c r="N37" i="24"/>
  <c r="O37" i="24" s="1"/>
  <c r="P37" i="24"/>
  <c r="Q37" i="24"/>
  <c r="R37" i="24"/>
  <c r="T37" i="24" s="1"/>
  <c r="F38" i="24"/>
  <c r="Z38" i="24"/>
  <c r="H38" i="24"/>
  <c r="I38" i="24"/>
  <c r="J38" i="24"/>
  <c r="K38" i="24"/>
  <c r="L38" i="24"/>
  <c r="M38" i="24"/>
  <c r="N38" i="24"/>
  <c r="O38" i="24"/>
  <c r="P38" i="24"/>
  <c r="Q38" i="24"/>
  <c r="F39" i="24"/>
  <c r="R39" i="24"/>
  <c r="T39" i="24" s="1"/>
  <c r="J39" i="24"/>
  <c r="K39" i="24" s="1"/>
  <c r="N39" i="24"/>
  <c r="O39" i="24" s="1"/>
  <c r="F40" i="24"/>
  <c r="H40" i="24"/>
  <c r="I40" i="24"/>
  <c r="J40" i="24"/>
  <c r="K40" i="24" s="1"/>
  <c r="L40" i="24"/>
  <c r="M40" i="24"/>
  <c r="N40" i="24"/>
  <c r="O40" i="24" s="1"/>
  <c r="P40" i="24"/>
  <c r="Q40" i="24"/>
  <c r="F41" i="24"/>
  <c r="G41" i="24" s="1"/>
  <c r="H41" i="24"/>
  <c r="I41" i="24"/>
  <c r="J41" i="24"/>
  <c r="K41" i="24" s="1"/>
  <c r="L41" i="24"/>
  <c r="M41" i="24"/>
  <c r="N41" i="24"/>
  <c r="O41" i="24" s="1"/>
  <c r="P41" i="24"/>
  <c r="Q41" i="24"/>
  <c r="R41" i="24"/>
  <c r="T41" i="24" s="1"/>
  <c r="H42" i="24"/>
  <c r="I42" i="24" s="1"/>
  <c r="L42" i="24"/>
  <c r="M42" i="24" s="1"/>
  <c r="P42" i="24"/>
  <c r="Q42" i="24" s="1"/>
  <c r="H43" i="24"/>
  <c r="I43" i="24" s="1"/>
  <c r="L43" i="24"/>
  <c r="M43" i="24" s="1"/>
  <c r="P43" i="24"/>
  <c r="Q43" i="24" s="1"/>
  <c r="F44" i="24"/>
  <c r="G44" i="24"/>
  <c r="H44" i="24"/>
  <c r="I44" i="24" s="1"/>
  <c r="J44" i="24"/>
  <c r="K44" i="24"/>
  <c r="L44" i="24"/>
  <c r="M44" i="24" s="1"/>
  <c r="N44" i="24"/>
  <c r="O44" i="24"/>
  <c r="P44" i="24"/>
  <c r="Q44" i="24" s="1"/>
  <c r="R44" i="24"/>
  <c r="T44" i="24"/>
  <c r="Z44" i="24"/>
  <c r="F45" i="24"/>
  <c r="G45" i="24"/>
  <c r="H45" i="24"/>
  <c r="I45" i="24" s="1"/>
  <c r="J45" i="24"/>
  <c r="K45" i="24"/>
  <c r="L45" i="24"/>
  <c r="M45" i="24" s="1"/>
  <c r="N45" i="24"/>
  <c r="O45" i="24"/>
  <c r="P45" i="24"/>
  <c r="Q45" i="24" s="1"/>
  <c r="R45" i="24"/>
  <c r="T45" i="24"/>
  <c r="F46" i="24"/>
  <c r="J46" i="24"/>
  <c r="K46" i="24" s="1"/>
  <c r="N46" i="24"/>
  <c r="O46" i="24" s="1"/>
  <c r="R46" i="24"/>
  <c r="T46" i="24" s="1"/>
  <c r="F47" i="24"/>
  <c r="G47" i="24" s="1"/>
  <c r="H47" i="24"/>
  <c r="I47" i="24"/>
  <c r="J47" i="24"/>
  <c r="K47" i="24" s="1"/>
  <c r="L47" i="24"/>
  <c r="M47" i="24"/>
  <c r="N47" i="24"/>
  <c r="O47" i="24" s="1"/>
  <c r="P47" i="24"/>
  <c r="Q47" i="24"/>
  <c r="R47" i="24"/>
  <c r="T47" i="24" s="1"/>
  <c r="AN47" i="24" s="1"/>
  <c r="W47" i="24"/>
  <c r="F48" i="24"/>
  <c r="H48" i="24"/>
  <c r="I48" i="24"/>
  <c r="J48" i="24"/>
  <c r="K48" i="24" s="1"/>
  <c r="L48" i="24"/>
  <c r="M48" i="24"/>
  <c r="N48" i="24"/>
  <c r="O48" i="24" s="1"/>
  <c r="P48" i="24"/>
  <c r="Q48" i="24"/>
  <c r="R48" i="24"/>
  <c r="T48" i="24" s="1"/>
  <c r="F49" i="24"/>
  <c r="H49" i="24"/>
  <c r="I49" i="24"/>
  <c r="J49" i="24"/>
  <c r="K49" i="24" s="1"/>
  <c r="L49" i="24"/>
  <c r="M49" i="24"/>
  <c r="N49" i="24"/>
  <c r="O49" i="24" s="1"/>
  <c r="P49" i="24"/>
  <c r="Q49" i="24"/>
  <c r="F50" i="24"/>
  <c r="G50" i="24"/>
  <c r="H50" i="24"/>
  <c r="I50" i="24" s="1"/>
  <c r="J50" i="24"/>
  <c r="K50" i="24"/>
  <c r="L50" i="24"/>
  <c r="M50" i="24" s="1"/>
  <c r="N50" i="24"/>
  <c r="O50" i="24"/>
  <c r="P50" i="24"/>
  <c r="Q50" i="24" s="1"/>
  <c r="R50" i="24"/>
  <c r="T50" i="24"/>
  <c r="Z50" i="24"/>
  <c r="F51" i="24"/>
  <c r="G51" i="24"/>
  <c r="H51" i="24"/>
  <c r="I51" i="24" s="1"/>
  <c r="J51" i="24"/>
  <c r="K51" i="24"/>
  <c r="L51" i="24"/>
  <c r="M51" i="24" s="1"/>
  <c r="N51" i="24"/>
  <c r="O51" i="24"/>
  <c r="P51" i="24"/>
  <c r="Q51" i="24" s="1"/>
  <c r="R51" i="24"/>
  <c r="T51" i="24"/>
  <c r="F52" i="24"/>
  <c r="G52" i="24"/>
  <c r="H52" i="24"/>
  <c r="I52" i="24" s="1"/>
  <c r="J52" i="24"/>
  <c r="K52" i="24"/>
  <c r="L52" i="24"/>
  <c r="M52" i="24" s="1"/>
  <c r="N52" i="24"/>
  <c r="O52" i="24"/>
  <c r="P52" i="24"/>
  <c r="Q52" i="24" s="1"/>
  <c r="R52" i="24"/>
  <c r="T52" i="24"/>
  <c r="Z52" i="24"/>
  <c r="F53" i="24"/>
  <c r="G53" i="24"/>
  <c r="H53" i="24"/>
  <c r="I53" i="24" s="1"/>
  <c r="J53" i="24"/>
  <c r="K53" i="24"/>
  <c r="L53" i="24"/>
  <c r="M53" i="24" s="1"/>
  <c r="N53" i="24"/>
  <c r="O53" i="24"/>
  <c r="P53" i="24"/>
  <c r="Q53" i="24" s="1"/>
  <c r="R53" i="24"/>
  <c r="T53" i="24"/>
  <c r="B55" i="24" a="1"/>
  <c r="M55" i="24"/>
  <c r="U55" i="24"/>
  <c r="B70" i="24"/>
  <c r="C70" i="24"/>
  <c r="D70" i="24"/>
  <c r="E70" i="24"/>
  <c r="F70" i="24"/>
  <c r="G70" i="24"/>
  <c r="H70" i="24"/>
  <c r="I70" i="24"/>
  <c r="J70" i="24"/>
  <c r="K70" i="24"/>
  <c r="L70" i="24"/>
  <c r="M70" i="24"/>
  <c r="N70" i="24"/>
  <c r="O70" i="24"/>
  <c r="P70" i="24"/>
  <c r="Q70" i="24"/>
  <c r="R70" i="24"/>
  <c r="S70" i="24"/>
  <c r="T70" i="24"/>
  <c r="U70" i="24"/>
  <c r="B73" i="24" a="1"/>
  <c r="K73" i="24"/>
  <c r="B78" i="24"/>
  <c r="C78" i="24"/>
  <c r="D78" i="24"/>
  <c r="E78" i="24"/>
  <c r="F78" i="24"/>
  <c r="G78" i="24"/>
  <c r="H78" i="24"/>
  <c r="I78" i="24"/>
  <c r="J78" i="24"/>
  <c r="K78" i="24"/>
  <c r="L78" i="24"/>
  <c r="M78" i="24"/>
  <c r="N78" i="24"/>
  <c r="O78" i="24"/>
  <c r="P78" i="24"/>
  <c r="Q78" i="24"/>
  <c r="R78" i="24"/>
  <c r="S78" i="24"/>
  <c r="T78" i="24"/>
  <c r="U78" i="24"/>
  <c r="B81" i="24" a="1"/>
  <c r="K81" i="24"/>
  <c r="O81" i="24"/>
  <c r="B86" i="24"/>
  <c r="C86" i="24"/>
  <c r="D86" i="24"/>
  <c r="E86" i="24"/>
  <c r="F86" i="24"/>
  <c r="G86" i="24"/>
  <c r="H86" i="24"/>
  <c r="I86" i="24"/>
  <c r="J86" i="24"/>
  <c r="K86" i="24"/>
  <c r="L86" i="24"/>
  <c r="M86" i="24"/>
  <c r="N86" i="24"/>
  <c r="O86" i="24"/>
  <c r="P86" i="24"/>
  <c r="Q86" i="24"/>
  <c r="R86" i="24"/>
  <c r="S86" i="24"/>
  <c r="T86" i="24"/>
  <c r="U86" i="24"/>
  <c r="V4" i="25"/>
  <c r="X4" i="25"/>
  <c r="Y4" i="25"/>
  <c r="W6" i="25"/>
  <c r="R8" i="25"/>
  <c r="R10" i="25"/>
  <c r="R12" i="25"/>
  <c r="F14" i="25"/>
  <c r="H14" i="25"/>
  <c r="J14" i="25"/>
  <c r="L14" i="25"/>
  <c r="N14" i="25"/>
  <c r="P14" i="25"/>
  <c r="T14" i="25"/>
  <c r="R16" i="25"/>
  <c r="R18" i="25"/>
  <c r="R20" i="25"/>
  <c r="F22" i="25"/>
  <c r="H22" i="25"/>
  <c r="J22" i="25"/>
  <c r="L22" i="25"/>
  <c r="R22" i="25" s="1"/>
  <c r="N22" i="25"/>
  <c r="P22" i="25"/>
  <c r="P32" i="25" s="1"/>
  <c r="T22" i="25"/>
  <c r="AH22" i="25"/>
  <c r="R24" i="25"/>
  <c r="R26" i="25"/>
  <c r="R28" i="25"/>
  <c r="F30" i="25"/>
  <c r="H30" i="25"/>
  <c r="J30" i="25"/>
  <c r="J32" i="25" s="1"/>
  <c r="L30" i="25"/>
  <c r="N30" i="25"/>
  <c r="P30" i="25"/>
  <c r="T30" i="25"/>
  <c r="H32" i="25"/>
  <c r="L32" i="25"/>
  <c r="T32" i="25"/>
  <c r="T25" i="43"/>
  <c r="F34" i="25"/>
  <c r="R34" i="25" s="1"/>
  <c r="T34" i="25" s="1"/>
  <c r="H34" i="25"/>
  <c r="I34" i="25"/>
  <c r="J34" i="25"/>
  <c r="K34" i="25"/>
  <c r="L34" i="25"/>
  <c r="M34" i="25"/>
  <c r="N34" i="25"/>
  <c r="O34" i="25"/>
  <c r="P34" i="25"/>
  <c r="Q34" i="25"/>
  <c r="F35" i="25"/>
  <c r="H35" i="25"/>
  <c r="I35" i="25"/>
  <c r="J35" i="25"/>
  <c r="K35" i="25" s="1"/>
  <c r="L35" i="25"/>
  <c r="M35" i="25"/>
  <c r="N35" i="25"/>
  <c r="O35" i="25" s="1"/>
  <c r="P35" i="25"/>
  <c r="Q35" i="25"/>
  <c r="R35" i="25"/>
  <c r="T35" i="25" s="1"/>
  <c r="AN35" i="25" s="1"/>
  <c r="F36" i="25"/>
  <c r="Z36" i="25" s="1"/>
  <c r="G36" i="25"/>
  <c r="H36" i="25"/>
  <c r="I36" i="25" s="1"/>
  <c r="J36" i="25"/>
  <c r="K36" i="25"/>
  <c r="L36" i="25"/>
  <c r="M36" i="25" s="1"/>
  <c r="N36" i="25"/>
  <c r="O36" i="25"/>
  <c r="P36" i="25"/>
  <c r="Q36" i="25" s="1"/>
  <c r="R36" i="25"/>
  <c r="T36" i="25"/>
  <c r="AP36" i="25" s="1"/>
  <c r="W36" i="25"/>
  <c r="AB36" i="25"/>
  <c r="F37" i="25"/>
  <c r="G37" i="25"/>
  <c r="H37" i="25"/>
  <c r="I37" i="25" s="1"/>
  <c r="J37" i="25"/>
  <c r="K37" i="25"/>
  <c r="L37" i="25"/>
  <c r="M37" i="25" s="1"/>
  <c r="N37" i="25"/>
  <c r="O37" i="25"/>
  <c r="P37" i="25"/>
  <c r="Q37" i="25" s="1"/>
  <c r="R37" i="25"/>
  <c r="S37" i="25"/>
  <c r="U37" i="25" s="1"/>
  <c r="V37" i="25" s="1"/>
  <c r="T37" i="25"/>
  <c r="W37" i="25"/>
  <c r="Z37" i="25"/>
  <c r="AB37" i="25"/>
  <c r="AN37" i="25"/>
  <c r="F38" i="25"/>
  <c r="R38" i="25" s="1"/>
  <c r="H38" i="25"/>
  <c r="I38" i="25" s="1"/>
  <c r="J38" i="25"/>
  <c r="K38" i="25"/>
  <c r="L38" i="25"/>
  <c r="M38" i="25" s="1"/>
  <c r="N38" i="25"/>
  <c r="O38" i="25"/>
  <c r="P38" i="25"/>
  <c r="Q38" i="25" s="1"/>
  <c r="T38" i="25"/>
  <c r="W38" i="25" s="1"/>
  <c r="AP38" i="25"/>
  <c r="F39" i="25"/>
  <c r="G39" i="25"/>
  <c r="H39" i="25"/>
  <c r="I39" i="25" s="1"/>
  <c r="J39" i="25"/>
  <c r="K39" i="25"/>
  <c r="L39" i="25"/>
  <c r="M39" i="25" s="1"/>
  <c r="N39" i="25"/>
  <c r="O39" i="25"/>
  <c r="P39" i="25"/>
  <c r="Q39" i="25" s="1"/>
  <c r="R39" i="25"/>
  <c r="T39" i="25"/>
  <c r="Z39" i="25"/>
  <c r="AB39" i="25"/>
  <c r="AC39" i="25"/>
  <c r="F40" i="25"/>
  <c r="H40" i="25"/>
  <c r="I40" i="25"/>
  <c r="J40" i="25"/>
  <c r="K40" i="25" s="1"/>
  <c r="L40" i="25"/>
  <c r="M40" i="25"/>
  <c r="N40" i="25"/>
  <c r="O40" i="25" s="1"/>
  <c r="P40" i="25"/>
  <c r="Q40" i="25"/>
  <c r="R40" i="25"/>
  <c r="T40" i="25" s="1"/>
  <c r="F41" i="25"/>
  <c r="H41" i="25"/>
  <c r="I41" i="25"/>
  <c r="J41" i="25"/>
  <c r="K41" i="25" s="1"/>
  <c r="L41" i="25"/>
  <c r="M41" i="25"/>
  <c r="N41" i="25"/>
  <c r="O41" i="25" s="1"/>
  <c r="P41" i="25"/>
  <c r="Q41" i="25"/>
  <c r="F42" i="25"/>
  <c r="H42" i="25"/>
  <c r="I42" i="25"/>
  <c r="J42" i="25"/>
  <c r="K42" i="25" s="1"/>
  <c r="L42" i="25"/>
  <c r="M42" i="25"/>
  <c r="N42" i="25"/>
  <c r="O42" i="25" s="1"/>
  <c r="P42" i="25"/>
  <c r="Q42" i="25"/>
  <c r="R42" i="25"/>
  <c r="T42" i="25" s="1"/>
  <c r="AP42" i="25" s="1"/>
  <c r="W42" i="25"/>
  <c r="F43" i="25"/>
  <c r="H43" i="25"/>
  <c r="I43" i="25"/>
  <c r="J43" i="25"/>
  <c r="K43" i="25" s="1"/>
  <c r="L43" i="25"/>
  <c r="M43" i="25"/>
  <c r="N43" i="25"/>
  <c r="O43" i="25" s="1"/>
  <c r="P43" i="25"/>
  <c r="Q43" i="25"/>
  <c r="R43" i="25"/>
  <c r="T43" i="25" s="1"/>
  <c r="AN43" i="25" s="1"/>
  <c r="F44" i="25"/>
  <c r="Z44" i="25" s="1"/>
  <c r="G44" i="25"/>
  <c r="H44" i="25"/>
  <c r="I44" i="25"/>
  <c r="J44" i="25"/>
  <c r="K44" i="25"/>
  <c r="L44" i="25"/>
  <c r="M44" i="25"/>
  <c r="N44" i="25"/>
  <c r="O44" i="25"/>
  <c r="P44" i="25"/>
  <c r="Q44" i="25"/>
  <c r="R44" i="25"/>
  <c r="T44" i="25"/>
  <c r="F45" i="25"/>
  <c r="Z45" i="25" s="1"/>
  <c r="G45" i="25"/>
  <c r="H45" i="25"/>
  <c r="I45" i="25"/>
  <c r="J45" i="25"/>
  <c r="K45" i="25"/>
  <c r="L45" i="25"/>
  <c r="M45" i="25"/>
  <c r="N45" i="25"/>
  <c r="O45" i="25"/>
  <c r="P45" i="25"/>
  <c r="Q45" i="25"/>
  <c r="R45" i="25"/>
  <c r="T45" i="25" s="1"/>
  <c r="S45" i="25"/>
  <c r="U45" i="25" s="1"/>
  <c r="V45" i="25" s="1"/>
  <c r="AB45" i="25"/>
  <c r="AC45" i="25"/>
  <c r="F46" i="25"/>
  <c r="R46" i="25" s="1"/>
  <c r="T46" i="25" s="1"/>
  <c r="H46" i="25"/>
  <c r="I46" i="25"/>
  <c r="J46" i="25"/>
  <c r="K46" i="25"/>
  <c r="L46" i="25"/>
  <c r="M46" i="25"/>
  <c r="N46" i="25"/>
  <c r="O46" i="25"/>
  <c r="P46" i="25"/>
  <c r="Q46" i="25"/>
  <c r="F47" i="25"/>
  <c r="Z47" i="25" s="1"/>
  <c r="G47" i="25"/>
  <c r="H47" i="25"/>
  <c r="I47" i="25"/>
  <c r="J47" i="25"/>
  <c r="K47" i="25"/>
  <c r="L47" i="25"/>
  <c r="M47" i="25"/>
  <c r="N47" i="25"/>
  <c r="O47" i="25"/>
  <c r="P47" i="25"/>
  <c r="Q47" i="25"/>
  <c r="R47" i="25"/>
  <c r="T47" i="25"/>
  <c r="F48" i="25"/>
  <c r="G48" i="25"/>
  <c r="H48" i="25"/>
  <c r="I48" i="25"/>
  <c r="J48" i="25"/>
  <c r="K48" i="25"/>
  <c r="L48" i="25"/>
  <c r="M48" i="25"/>
  <c r="N48" i="25"/>
  <c r="O48" i="25"/>
  <c r="P48" i="25"/>
  <c r="Q48" i="25"/>
  <c r="R48" i="25"/>
  <c r="T48" i="25"/>
  <c r="W48" i="25"/>
  <c r="Z48" i="25"/>
  <c r="AB48" i="25"/>
  <c r="AC48" i="25"/>
  <c r="AP48" i="25"/>
  <c r="F49" i="25"/>
  <c r="G49" i="25"/>
  <c r="H49" i="25"/>
  <c r="I49" i="25" s="1"/>
  <c r="J49" i="25"/>
  <c r="K49" i="25"/>
  <c r="L49" i="25"/>
  <c r="M49" i="25" s="1"/>
  <c r="N49" i="25"/>
  <c r="O49" i="25"/>
  <c r="P49" i="25"/>
  <c r="Q49" i="25" s="1"/>
  <c r="R49" i="25"/>
  <c r="T49" i="25"/>
  <c r="Z49" i="25"/>
  <c r="AA49" i="25"/>
  <c r="AB49" i="25"/>
  <c r="AN49" i="25"/>
  <c r="F50" i="25"/>
  <c r="R50" i="25" s="1"/>
  <c r="T50" i="25" s="1"/>
  <c r="AP50" i="25" s="1"/>
  <c r="H50" i="25"/>
  <c r="I50" i="25"/>
  <c r="J50" i="25"/>
  <c r="K50" i="25"/>
  <c r="L50" i="25"/>
  <c r="M50" i="25"/>
  <c r="N50" i="25"/>
  <c r="O50" i="25"/>
  <c r="P50" i="25"/>
  <c r="Q50" i="25"/>
  <c r="W50" i="25"/>
  <c r="F51" i="25"/>
  <c r="G51" i="25"/>
  <c r="H51" i="25"/>
  <c r="I51" i="25"/>
  <c r="J51" i="25"/>
  <c r="K51" i="25"/>
  <c r="L51" i="25"/>
  <c r="M51" i="25"/>
  <c r="N51" i="25"/>
  <c r="O51" i="25"/>
  <c r="P51" i="25"/>
  <c r="Q51" i="25"/>
  <c r="R51" i="25"/>
  <c r="T51" i="25"/>
  <c r="Z51" i="25"/>
  <c r="AA51" i="25"/>
  <c r="AB51" i="25"/>
  <c r="AN51" i="25"/>
  <c r="F52" i="25"/>
  <c r="H52" i="25"/>
  <c r="I52" i="25"/>
  <c r="J52" i="25"/>
  <c r="K52" i="25" s="1"/>
  <c r="L52" i="25"/>
  <c r="M52" i="25"/>
  <c r="N52" i="25"/>
  <c r="O52" i="25" s="1"/>
  <c r="P52" i="25"/>
  <c r="Q52" i="25"/>
  <c r="R52" i="25"/>
  <c r="T52" i="25" s="1"/>
  <c r="W52" i="25" s="1"/>
  <c r="Z52" i="25"/>
  <c r="AA52" i="25"/>
  <c r="F53" i="25"/>
  <c r="H53" i="25"/>
  <c r="I53" i="25"/>
  <c r="J53" i="25"/>
  <c r="K53" i="25" s="1"/>
  <c r="L53" i="25"/>
  <c r="M53" i="25"/>
  <c r="N53" i="25"/>
  <c r="O53" i="25" s="1"/>
  <c r="P53" i="25"/>
  <c r="Q53" i="25"/>
  <c r="R53" i="25"/>
  <c r="T53" i="25" s="1"/>
  <c r="AB53" i="25"/>
  <c r="AO53" i="25"/>
  <c r="B55" i="25" a="1"/>
  <c r="C55" i="25"/>
  <c r="G55" i="25"/>
  <c r="K55" i="25"/>
  <c r="O55" i="25"/>
  <c r="S55" i="25"/>
  <c r="B69" i="25" a="1"/>
  <c r="B70" i="25"/>
  <c r="C70" i="25"/>
  <c r="D70" i="25"/>
  <c r="E70" i="25"/>
  <c r="F70" i="25"/>
  <c r="G70" i="25"/>
  <c r="H70" i="25"/>
  <c r="I70" i="25"/>
  <c r="J70" i="25"/>
  <c r="K70" i="25"/>
  <c r="L70" i="25"/>
  <c r="M70" i="25"/>
  <c r="N70" i="25"/>
  <c r="O70" i="25"/>
  <c r="P70" i="25"/>
  <c r="Q70" i="25"/>
  <c r="R70" i="25"/>
  <c r="S70" i="25"/>
  <c r="T70" i="25"/>
  <c r="U70" i="25"/>
  <c r="B73" i="25" a="1"/>
  <c r="B73" i="25"/>
  <c r="E73" i="25"/>
  <c r="I73" i="25"/>
  <c r="J73" i="25"/>
  <c r="M73" i="25"/>
  <c r="Q73" i="25"/>
  <c r="R73" i="25"/>
  <c r="U73" i="25"/>
  <c r="B77" i="25" a="1"/>
  <c r="M77" i="25" s="1"/>
  <c r="B78" i="25"/>
  <c r="C78" i="25"/>
  <c r="D78" i="25"/>
  <c r="E78" i="25"/>
  <c r="F78" i="25"/>
  <c r="G78" i="25"/>
  <c r="H78" i="25"/>
  <c r="I78" i="25"/>
  <c r="J78" i="25"/>
  <c r="K78" i="25"/>
  <c r="L78" i="25"/>
  <c r="M78" i="25"/>
  <c r="N78" i="25"/>
  <c r="O78" i="25"/>
  <c r="P78" i="25"/>
  <c r="Q78" i="25"/>
  <c r="R78" i="25"/>
  <c r="S78" i="25"/>
  <c r="T78" i="25"/>
  <c r="U78" i="25"/>
  <c r="B81" i="25" a="1"/>
  <c r="D81" i="25" s="1"/>
  <c r="B81" i="25"/>
  <c r="C81" i="25"/>
  <c r="E81" i="25"/>
  <c r="F81" i="25"/>
  <c r="G81" i="25"/>
  <c r="I81" i="25"/>
  <c r="J81" i="25"/>
  <c r="K81" i="25"/>
  <c r="M81" i="25"/>
  <c r="N81" i="25"/>
  <c r="O81" i="25"/>
  <c r="Q81" i="25"/>
  <c r="R81" i="25"/>
  <c r="S81" i="25"/>
  <c r="U81" i="25"/>
  <c r="B85" i="25" a="1"/>
  <c r="E85" i="25"/>
  <c r="B86" i="25"/>
  <c r="C86" i="25"/>
  <c r="D86" i="25"/>
  <c r="E86" i="25"/>
  <c r="F86" i="25"/>
  <c r="G86" i="25"/>
  <c r="H86" i="25"/>
  <c r="I86" i="25"/>
  <c r="J86" i="25"/>
  <c r="K86" i="25"/>
  <c r="L86" i="25"/>
  <c r="M86" i="25"/>
  <c r="N86" i="25"/>
  <c r="O86" i="25"/>
  <c r="P86" i="25"/>
  <c r="Q86" i="25"/>
  <c r="R86" i="25"/>
  <c r="S86" i="25"/>
  <c r="T86" i="25"/>
  <c r="U86" i="25"/>
  <c r="V4" i="26"/>
  <c r="X4" i="26"/>
  <c r="Y4" i="26"/>
  <c r="W6" i="26"/>
  <c r="R8" i="26"/>
  <c r="R10" i="26"/>
  <c r="R12" i="26"/>
  <c r="F14" i="26"/>
  <c r="H14" i="26"/>
  <c r="J14" i="26"/>
  <c r="L14" i="26"/>
  <c r="N14" i="26"/>
  <c r="N32" i="26" s="1"/>
  <c r="P14" i="26"/>
  <c r="T14" i="26"/>
  <c r="R16" i="26"/>
  <c r="R18" i="26"/>
  <c r="R20" i="26"/>
  <c r="F22" i="26"/>
  <c r="H22" i="26"/>
  <c r="J22" i="26"/>
  <c r="J32" i="26" s="1"/>
  <c r="L22" i="26"/>
  <c r="N22" i="26"/>
  <c r="P22" i="26"/>
  <c r="T22" i="26"/>
  <c r="T32" i="26" s="1"/>
  <c r="T26" i="43" s="1"/>
  <c r="R24" i="26"/>
  <c r="R26" i="26"/>
  <c r="R28" i="26"/>
  <c r="F30" i="26"/>
  <c r="F32" i="26" s="1"/>
  <c r="H30" i="26"/>
  <c r="J30" i="26"/>
  <c r="L30" i="26"/>
  <c r="N30" i="26"/>
  <c r="P30" i="26"/>
  <c r="P32" i="26" s="1"/>
  <c r="T30" i="26"/>
  <c r="L32" i="26"/>
  <c r="F34" i="26"/>
  <c r="Z34" i="26" s="1"/>
  <c r="AA34" i="26" s="1"/>
  <c r="G34" i="26"/>
  <c r="H34" i="26"/>
  <c r="I34" i="26"/>
  <c r="J34" i="26"/>
  <c r="K34" i="26"/>
  <c r="L34" i="26"/>
  <c r="M34" i="26"/>
  <c r="N34" i="26"/>
  <c r="O34" i="26"/>
  <c r="P34" i="26"/>
  <c r="Q34" i="26"/>
  <c r="R34" i="26"/>
  <c r="T34" i="26"/>
  <c r="F35" i="26"/>
  <c r="H35" i="26"/>
  <c r="I35" i="26"/>
  <c r="J35" i="26"/>
  <c r="K35" i="26" s="1"/>
  <c r="L35" i="26"/>
  <c r="M35" i="26"/>
  <c r="N35" i="26"/>
  <c r="O35" i="26" s="1"/>
  <c r="P35" i="26"/>
  <c r="Q35" i="26"/>
  <c r="F36" i="26"/>
  <c r="H36" i="26"/>
  <c r="I36" i="26"/>
  <c r="J36" i="26"/>
  <c r="K36" i="26" s="1"/>
  <c r="L36" i="26"/>
  <c r="M36" i="26"/>
  <c r="N36" i="26"/>
  <c r="O36" i="26" s="1"/>
  <c r="P36" i="26"/>
  <c r="Q36" i="26"/>
  <c r="R36" i="26"/>
  <c r="T36" i="26" s="1"/>
  <c r="F37" i="26"/>
  <c r="G37" i="26"/>
  <c r="H37" i="26"/>
  <c r="I37" i="26" s="1"/>
  <c r="J37" i="26"/>
  <c r="K37" i="26"/>
  <c r="L37" i="26"/>
  <c r="M37" i="26" s="1"/>
  <c r="N37" i="26"/>
  <c r="O37" i="26"/>
  <c r="P37" i="26"/>
  <c r="Q37" i="26" s="1"/>
  <c r="R37" i="26"/>
  <c r="T37" i="26"/>
  <c r="AO37" i="26"/>
  <c r="F38" i="26"/>
  <c r="G38" i="26"/>
  <c r="H38" i="26"/>
  <c r="I38" i="26"/>
  <c r="J38" i="26"/>
  <c r="K38" i="26"/>
  <c r="L38" i="26"/>
  <c r="M38" i="26"/>
  <c r="N38" i="26"/>
  <c r="O38" i="26"/>
  <c r="P38" i="26"/>
  <c r="Q38" i="26"/>
  <c r="R38" i="26"/>
  <c r="T38" i="26"/>
  <c r="Z38" i="26"/>
  <c r="AA38" i="26"/>
  <c r="H39" i="26"/>
  <c r="I39" i="26" s="1"/>
  <c r="L39" i="26"/>
  <c r="M39" i="26"/>
  <c r="P39" i="26"/>
  <c r="Q39" i="26" s="1"/>
  <c r="F40" i="26"/>
  <c r="H40" i="26"/>
  <c r="I40" i="26"/>
  <c r="J40" i="26"/>
  <c r="K40" i="26" s="1"/>
  <c r="L40" i="26"/>
  <c r="M40" i="26"/>
  <c r="N40" i="26"/>
  <c r="O40" i="26" s="1"/>
  <c r="P40" i="26"/>
  <c r="Q40" i="26"/>
  <c r="R40" i="26"/>
  <c r="T40" i="26" s="1"/>
  <c r="F41" i="26"/>
  <c r="R41" i="26" s="1"/>
  <c r="T41" i="26" s="1"/>
  <c r="H41" i="26"/>
  <c r="I41" i="26"/>
  <c r="J41" i="26"/>
  <c r="K41" i="26"/>
  <c r="L41" i="26"/>
  <c r="M41" i="26"/>
  <c r="N41" i="26"/>
  <c r="O41" i="26"/>
  <c r="P41" i="26"/>
  <c r="Q41" i="26"/>
  <c r="Z41" i="26"/>
  <c r="AN41" i="26"/>
  <c r="H42" i="26"/>
  <c r="I42" i="26"/>
  <c r="L42" i="26"/>
  <c r="M42" i="26"/>
  <c r="P42" i="26"/>
  <c r="Q42" i="26"/>
  <c r="F43" i="26"/>
  <c r="H43" i="26"/>
  <c r="I43" i="26"/>
  <c r="J43" i="26"/>
  <c r="K43" i="26" s="1"/>
  <c r="L43" i="26"/>
  <c r="M43" i="26"/>
  <c r="N43" i="26"/>
  <c r="O43" i="26" s="1"/>
  <c r="P43" i="26"/>
  <c r="Q43" i="26"/>
  <c r="R43" i="26"/>
  <c r="T43" i="26" s="1"/>
  <c r="AN43" i="26" s="1"/>
  <c r="Z43" i="26"/>
  <c r="F45" i="26"/>
  <c r="R45" i="26" s="1"/>
  <c r="T45" i="26" s="1"/>
  <c r="H45" i="26"/>
  <c r="I45" i="26"/>
  <c r="J45" i="26"/>
  <c r="K45" i="26"/>
  <c r="L45" i="26"/>
  <c r="M45" i="26"/>
  <c r="N45" i="26"/>
  <c r="O45" i="26"/>
  <c r="P45" i="26"/>
  <c r="Q45" i="26"/>
  <c r="Z45" i="26"/>
  <c r="AN45" i="26"/>
  <c r="F46" i="26"/>
  <c r="H46" i="26"/>
  <c r="I46" i="26"/>
  <c r="J46" i="26"/>
  <c r="K46" i="26" s="1"/>
  <c r="L46" i="26"/>
  <c r="M46" i="26"/>
  <c r="N46" i="26"/>
  <c r="O46" i="26" s="1"/>
  <c r="P46" i="26"/>
  <c r="Q46" i="26"/>
  <c r="R46" i="26"/>
  <c r="T46" i="26" s="1"/>
  <c r="AP46" i="26" s="1"/>
  <c r="F47" i="26"/>
  <c r="G47" i="26"/>
  <c r="H47" i="26"/>
  <c r="I47" i="26"/>
  <c r="J47" i="26"/>
  <c r="K47" i="26"/>
  <c r="L47" i="26"/>
  <c r="M47" i="26"/>
  <c r="N47" i="26"/>
  <c r="O47" i="26"/>
  <c r="P47" i="26"/>
  <c r="Q47" i="26"/>
  <c r="R47" i="26"/>
  <c r="T47" i="26"/>
  <c r="F48" i="26"/>
  <c r="R48" i="26" s="1"/>
  <c r="H48" i="26"/>
  <c r="I48" i="26" s="1"/>
  <c r="J48" i="26"/>
  <c r="K48" i="26"/>
  <c r="L48" i="26"/>
  <c r="M48" i="26" s="1"/>
  <c r="N48" i="26"/>
  <c r="O48" i="26"/>
  <c r="P48" i="26"/>
  <c r="Q48" i="26" s="1"/>
  <c r="T48" i="26"/>
  <c r="F49" i="26"/>
  <c r="H49" i="26"/>
  <c r="I49" i="26"/>
  <c r="J49" i="26"/>
  <c r="K49" i="26"/>
  <c r="L49" i="26"/>
  <c r="M49" i="26"/>
  <c r="N49" i="26"/>
  <c r="O49" i="26"/>
  <c r="P49" i="26"/>
  <c r="Q49" i="26"/>
  <c r="F50" i="26"/>
  <c r="G50" i="26"/>
  <c r="H50" i="26"/>
  <c r="I50" i="26"/>
  <c r="J50" i="26"/>
  <c r="K50" i="26"/>
  <c r="L50" i="26"/>
  <c r="M50" i="26"/>
  <c r="N50" i="26"/>
  <c r="O50" i="26"/>
  <c r="P50" i="26"/>
  <c r="Q50" i="26"/>
  <c r="R50" i="26"/>
  <c r="T50" i="26"/>
  <c r="F51" i="26"/>
  <c r="R51" i="26" s="1"/>
  <c r="H51" i="26"/>
  <c r="I51" i="26" s="1"/>
  <c r="J51" i="26"/>
  <c r="K51" i="26"/>
  <c r="L51" i="26"/>
  <c r="M51" i="26" s="1"/>
  <c r="N51" i="26"/>
  <c r="O51" i="26"/>
  <c r="P51" i="26"/>
  <c r="Q51" i="26" s="1"/>
  <c r="T51" i="26"/>
  <c r="AN51" i="26" s="1"/>
  <c r="Z51" i="26"/>
  <c r="F52" i="26"/>
  <c r="Z52" i="26"/>
  <c r="H52" i="26"/>
  <c r="I52" i="26" s="1"/>
  <c r="J52" i="26"/>
  <c r="K52" i="26"/>
  <c r="L52" i="26"/>
  <c r="M52" i="26" s="1"/>
  <c r="N52" i="26"/>
  <c r="O52" i="26"/>
  <c r="P52" i="26"/>
  <c r="Q52" i="26" s="1"/>
  <c r="R52" i="26"/>
  <c r="T52" i="26"/>
  <c r="F53" i="26"/>
  <c r="H53" i="26"/>
  <c r="I53" i="26"/>
  <c r="J53" i="26"/>
  <c r="K53" i="26"/>
  <c r="L53" i="26"/>
  <c r="M53" i="26"/>
  <c r="N53" i="26"/>
  <c r="O53" i="26"/>
  <c r="P53" i="26"/>
  <c r="Q53" i="26"/>
  <c r="B70" i="26"/>
  <c r="C70" i="26"/>
  <c r="D70" i="26"/>
  <c r="E70" i="26"/>
  <c r="F70" i="26"/>
  <c r="G70" i="26"/>
  <c r="H70" i="26"/>
  <c r="I70" i="26"/>
  <c r="J70" i="26"/>
  <c r="K70" i="26"/>
  <c r="L70" i="26"/>
  <c r="M70" i="26"/>
  <c r="N70" i="26"/>
  <c r="O70" i="26"/>
  <c r="P70" i="26"/>
  <c r="Q70" i="26"/>
  <c r="R70" i="26"/>
  <c r="S70" i="26"/>
  <c r="T70" i="26"/>
  <c r="U70" i="26"/>
  <c r="B78" i="26"/>
  <c r="C78" i="26"/>
  <c r="D78" i="26"/>
  <c r="E78" i="26"/>
  <c r="F78" i="26"/>
  <c r="G78" i="26"/>
  <c r="H78" i="26"/>
  <c r="I78" i="26"/>
  <c r="J78" i="26"/>
  <c r="K78" i="26"/>
  <c r="L78" i="26"/>
  <c r="M78" i="26"/>
  <c r="N78" i="26"/>
  <c r="O78" i="26"/>
  <c r="P78" i="26"/>
  <c r="Q78" i="26"/>
  <c r="R78" i="26"/>
  <c r="S78" i="26"/>
  <c r="T78" i="26"/>
  <c r="U78" i="26"/>
  <c r="B85" i="26" a="1"/>
  <c r="B86" i="26"/>
  <c r="C86" i="26"/>
  <c r="D86" i="26"/>
  <c r="E86" i="26"/>
  <c r="F86" i="26"/>
  <c r="G86" i="26"/>
  <c r="H86" i="26"/>
  <c r="I86" i="26"/>
  <c r="J86" i="26"/>
  <c r="K86" i="26"/>
  <c r="L86" i="26"/>
  <c r="M86" i="26"/>
  <c r="N86" i="26"/>
  <c r="O86" i="26"/>
  <c r="P86" i="26"/>
  <c r="Q86" i="26"/>
  <c r="R86" i="26"/>
  <c r="S86" i="26"/>
  <c r="T86" i="26"/>
  <c r="U86" i="26"/>
  <c r="V4" i="27"/>
  <c r="X4" i="27"/>
  <c r="Y4" i="27"/>
  <c r="W6" i="27"/>
  <c r="R8" i="27"/>
  <c r="R10" i="27"/>
  <c r="R12" i="27"/>
  <c r="F14" i="27"/>
  <c r="H14" i="27"/>
  <c r="J14" i="27"/>
  <c r="L14" i="27"/>
  <c r="L32" i="27" s="1"/>
  <c r="N14" i="27"/>
  <c r="N32" i="27" s="1"/>
  <c r="P14" i="27"/>
  <c r="T14" i="27"/>
  <c r="R16" i="27"/>
  <c r="R18" i="27"/>
  <c r="R20" i="27"/>
  <c r="F22" i="27"/>
  <c r="H22" i="27"/>
  <c r="J22" i="27"/>
  <c r="J32" i="27" s="1"/>
  <c r="L22" i="27"/>
  <c r="N22" i="27"/>
  <c r="P22" i="27"/>
  <c r="R22" i="27"/>
  <c r="T22" i="27"/>
  <c r="R24" i="27"/>
  <c r="R26" i="27"/>
  <c r="R28" i="27"/>
  <c r="F30" i="27"/>
  <c r="H30" i="27"/>
  <c r="H32" i="27" s="1"/>
  <c r="J30" i="27"/>
  <c r="L30" i="27"/>
  <c r="N30" i="27"/>
  <c r="P30" i="27"/>
  <c r="P32" i="27" s="1"/>
  <c r="T30" i="27"/>
  <c r="T32" i="27"/>
  <c r="T27" i="43" s="1"/>
  <c r="F34" i="27"/>
  <c r="AB34" i="27"/>
  <c r="H34" i="27"/>
  <c r="I34" i="27"/>
  <c r="J34" i="27"/>
  <c r="K34" i="27"/>
  <c r="L34" i="27"/>
  <c r="M34" i="27"/>
  <c r="N34" i="27"/>
  <c r="O34" i="27"/>
  <c r="P34" i="27"/>
  <c r="Q34" i="27"/>
  <c r="R34" i="27"/>
  <c r="T34" i="27"/>
  <c r="AP34" i="27" s="1"/>
  <c r="Z34" i="27"/>
  <c r="F35" i="27"/>
  <c r="H35" i="27"/>
  <c r="I35" i="27"/>
  <c r="J35" i="27"/>
  <c r="K35" i="27" s="1"/>
  <c r="L35" i="27"/>
  <c r="M35" i="27"/>
  <c r="N35" i="27"/>
  <c r="O35" i="27" s="1"/>
  <c r="P35" i="27"/>
  <c r="Q35" i="27"/>
  <c r="F36" i="27"/>
  <c r="H36" i="27"/>
  <c r="I36" i="27" s="1"/>
  <c r="J36" i="27"/>
  <c r="K36" i="27"/>
  <c r="L36" i="27"/>
  <c r="M36" i="27" s="1"/>
  <c r="N36" i="27"/>
  <c r="O36" i="27"/>
  <c r="P36" i="27"/>
  <c r="Q36" i="27" s="1"/>
  <c r="F37" i="27"/>
  <c r="G37" i="27"/>
  <c r="H37" i="27"/>
  <c r="I37" i="27" s="1"/>
  <c r="J37" i="27"/>
  <c r="K37" i="27"/>
  <c r="L37" i="27"/>
  <c r="M37" i="27" s="1"/>
  <c r="N37" i="27"/>
  <c r="O37" i="27"/>
  <c r="P37" i="27"/>
  <c r="Q37" i="27" s="1"/>
  <c r="R37" i="27"/>
  <c r="T37" i="27"/>
  <c r="Z37" i="27"/>
  <c r="AB37" i="27"/>
  <c r="AP37" i="27"/>
  <c r="F38" i="27"/>
  <c r="G38" i="27"/>
  <c r="H38" i="27"/>
  <c r="I38" i="27"/>
  <c r="J38" i="27"/>
  <c r="K38" i="27"/>
  <c r="L38" i="27"/>
  <c r="M38" i="27"/>
  <c r="N38" i="27"/>
  <c r="O38" i="27"/>
  <c r="P38" i="27"/>
  <c r="Q38" i="27"/>
  <c r="R38" i="27"/>
  <c r="T38" i="27"/>
  <c r="AP38" i="27"/>
  <c r="Z38" i="27"/>
  <c r="F39" i="27"/>
  <c r="R39" i="27" s="1"/>
  <c r="T39" i="27" s="1"/>
  <c r="H39" i="27"/>
  <c r="I39" i="27"/>
  <c r="J39" i="27"/>
  <c r="K39" i="27"/>
  <c r="L39" i="27"/>
  <c r="M39" i="27"/>
  <c r="N39" i="27"/>
  <c r="O39" i="27"/>
  <c r="P39" i="27"/>
  <c r="Q39" i="27"/>
  <c r="Z39" i="27"/>
  <c r="F40" i="27"/>
  <c r="Z40" i="27"/>
  <c r="H40" i="27"/>
  <c r="I40" i="27" s="1"/>
  <c r="J40" i="27"/>
  <c r="K40" i="27"/>
  <c r="L40" i="27"/>
  <c r="M40" i="27" s="1"/>
  <c r="N40" i="27"/>
  <c r="O40" i="27"/>
  <c r="P40" i="27"/>
  <c r="Q40" i="27" s="1"/>
  <c r="R40" i="27"/>
  <c r="T40" i="27"/>
  <c r="AN40" i="27"/>
  <c r="F41" i="27"/>
  <c r="G41" i="27"/>
  <c r="H41" i="27"/>
  <c r="I41" i="27"/>
  <c r="J41" i="27"/>
  <c r="K41" i="27"/>
  <c r="L41" i="27"/>
  <c r="M41" i="27"/>
  <c r="N41" i="27"/>
  <c r="O41" i="27"/>
  <c r="P41" i="27"/>
  <c r="Q41" i="27"/>
  <c r="R41" i="27"/>
  <c r="T41" i="27"/>
  <c r="AP41" i="27" s="1"/>
  <c r="Z41" i="27"/>
  <c r="AB41" i="27"/>
  <c r="AN41" i="27"/>
  <c r="AO41" i="27"/>
  <c r="F42" i="27"/>
  <c r="R42" i="27" s="1"/>
  <c r="T42" i="27" s="1"/>
  <c r="AP42" i="27" s="1"/>
  <c r="H42" i="27"/>
  <c r="I42" i="27"/>
  <c r="J42" i="27"/>
  <c r="K42" i="27"/>
  <c r="L42" i="27"/>
  <c r="M42" i="27"/>
  <c r="N42" i="27"/>
  <c r="O42" i="27"/>
  <c r="P42" i="27"/>
  <c r="Q42" i="27"/>
  <c r="F43" i="27"/>
  <c r="H43" i="27"/>
  <c r="I43" i="27"/>
  <c r="J43" i="27"/>
  <c r="K43" i="27" s="1"/>
  <c r="L43" i="27"/>
  <c r="M43" i="27"/>
  <c r="N43" i="27"/>
  <c r="O43" i="27" s="1"/>
  <c r="P43" i="27"/>
  <c r="Q43" i="27"/>
  <c r="R43" i="27"/>
  <c r="T43" i="27" s="1"/>
  <c r="F44" i="27"/>
  <c r="H44" i="27"/>
  <c r="I44" i="27" s="1"/>
  <c r="J44" i="27"/>
  <c r="K44" i="27"/>
  <c r="L44" i="27"/>
  <c r="M44" i="27" s="1"/>
  <c r="N44" i="27"/>
  <c r="O44" i="27"/>
  <c r="P44" i="27"/>
  <c r="Q44" i="27" s="1"/>
  <c r="F45" i="27"/>
  <c r="G45" i="27"/>
  <c r="H45" i="27"/>
  <c r="I45" i="27" s="1"/>
  <c r="J45" i="27"/>
  <c r="K45" i="27"/>
  <c r="L45" i="27"/>
  <c r="M45" i="27" s="1"/>
  <c r="N45" i="27"/>
  <c r="O45" i="27"/>
  <c r="P45" i="27"/>
  <c r="Q45" i="27" s="1"/>
  <c r="R45" i="27"/>
  <c r="T45" i="27"/>
  <c r="Z45" i="27"/>
  <c r="AB45" i="27"/>
  <c r="AP45" i="27"/>
  <c r="F46" i="27"/>
  <c r="G46" i="27"/>
  <c r="H46" i="27"/>
  <c r="I46" i="27"/>
  <c r="J46" i="27"/>
  <c r="K46" i="27"/>
  <c r="L46" i="27"/>
  <c r="M46" i="27"/>
  <c r="N46" i="27"/>
  <c r="O46" i="27"/>
  <c r="P46" i="27"/>
  <c r="Q46" i="27"/>
  <c r="R46" i="27"/>
  <c r="T46" i="27"/>
  <c r="AP46" i="27"/>
  <c r="Z46" i="27"/>
  <c r="F47" i="27"/>
  <c r="R47" i="27" s="1"/>
  <c r="T47" i="27" s="1"/>
  <c r="H47" i="27"/>
  <c r="I47" i="27"/>
  <c r="J47" i="27"/>
  <c r="K47" i="27"/>
  <c r="L47" i="27"/>
  <c r="M47" i="27"/>
  <c r="N47" i="27"/>
  <c r="O47" i="27"/>
  <c r="P47" i="27"/>
  <c r="Q47" i="27"/>
  <c r="Z47" i="27"/>
  <c r="F48" i="27"/>
  <c r="Z48" i="27"/>
  <c r="H48" i="27"/>
  <c r="I48" i="27" s="1"/>
  <c r="J48" i="27"/>
  <c r="K48" i="27"/>
  <c r="L48" i="27"/>
  <c r="M48" i="27" s="1"/>
  <c r="N48" i="27"/>
  <c r="O48" i="27"/>
  <c r="P48" i="27"/>
  <c r="Q48" i="27" s="1"/>
  <c r="R48" i="27"/>
  <c r="T48" i="27"/>
  <c r="AN48" i="27"/>
  <c r="F49" i="27"/>
  <c r="G49" i="27"/>
  <c r="H49" i="27"/>
  <c r="I49" i="27"/>
  <c r="J49" i="27"/>
  <c r="K49" i="27"/>
  <c r="L49" i="27"/>
  <c r="M49" i="27"/>
  <c r="N49" i="27"/>
  <c r="O49" i="27"/>
  <c r="P49" i="27"/>
  <c r="Q49" i="27"/>
  <c r="R49" i="27"/>
  <c r="T49" i="27"/>
  <c r="AP49" i="27" s="1"/>
  <c r="Z49" i="27"/>
  <c r="AB49" i="27"/>
  <c r="AN49" i="27"/>
  <c r="AO49" i="27"/>
  <c r="F50" i="27"/>
  <c r="R50" i="27" s="1"/>
  <c r="T50" i="27" s="1"/>
  <c r="AP50" i="27" s="1"/>
  <c r="H50" i="27"/>
  <c r="I50" i="27"/>
  <c r="J50" i="27"/>
  <c r="K50" i="27"/>
  <c r="L50" i="27"/>
  <c r="M50" i="27"/>
  <c r="N50" i="27"/>
  <c r="O50" i="27"/>
  <c r="P50" i="27"/>
  <c r="Q50" i="27"/>
  <c r="F51" i="27"/>
  <c r="H51" i="27"/>
  <c r="I51" i="27"/>
  <c r="J51" i="27"/>
  <c r="K51" i="27" s="1"/>
  <c r="L51" i="27"/>
  <c r="M51" i="27"/>
  <c r="N51" i="27"/>
  <c r="O51" i="27" s="1"/>
  <c r="P51" i="27"/>
  <c r="Q51" i="27"/>
  <c r="R51" i="27"/>
  <c r="T51" i="27" s="1"/>
  <c r="Z51" i="27"/>
  <c r="F52" i="27"/>
  <c r="H52" i="27"/>
  <c r="I52" i="27" s="1"/>
  <c r="S52" i="27" s="1"/>
  <c r="U52" i="27" s="1"/>
  <c r="V52" i="27" s="1"/>
  <c r="J52" i="27"/>
  <c r="K52" i="27"/>
  <c r="L52" i="27"/>
  <c r="M52" i="27" s="1"/>
  <c r="N52" i="27"/>
  <c r="O52" i="27"/>
  <c r="P52" i="27"/>
  <c r="Q52" i="27" s="1"/>
  <c r="F53" i="27"/>
  <c r="G53" i="27"/>
  <c r="H53" i="27"/>
  <c r="I53" i="27" s="1"/>
  <c r="J53" i="27"/>
  <c r="K53" i="27"/>
  <c r="L53" i="27"/>
  <c r="M53" i="27" s="1"/>
  <c r="S53" i="27" s="1"/>
  <c r="N53" i="27"/>
  <c r="O53" i="27"/>
  <c r="P53" i="27"/>
  <c r="Q53" i="27" s="1"/>
  <c r="R53" i="27"/>
  <c r="T53" i="27"/>
  <c r="Z53" i="27"/>
  <c r="AB53" i="27"/>
  <c r="AP53" i="27"/>
  <c r="B55" i="27" a="1"/>
  <c r="C55" i="27"/>
  <c r="E55" i="27"/>
  <c r="I55" i="27"/>
  <c r="M55" i="27"/>
  <c r="Q55" i="27"/>
  <c r="U55" i="27"/>
  <c r="B69" i="27" a="1"/>
  <c r="B70" i="27"/>
  <c r="C70" i="27"/>
  <c r="D70" i="27"/>
  <c r="E70" i="27"/>
  <c r="F70" i="27"/>
  <c r="G70" i="27"/>
  <c r="H70" i="27"/>
  <c r="I70" i="27"/>
  <c r="J70" i="27"/>
  <c r="K70" i="27"/>
  <c r="L70" i="27"/>
  <c r="M70" i="27"/>
  <c r="N70" i="27"/>
  <c r="O70" i="27"/>
  <c r="P70" i="27"/>
  <c r="Q70" i="27"/>
  <c r="R70" i="27"/>
  <c r="S70" i="27"/>
  <c r="T70" i="27"/>
  <c r="U70" i="27"/>
  <c r="B73" i="27" a="1"/>
  <c r="B73" i="27"/>
  <c r="C73" i="27"/>
  <c r="E73" i="27"/>
  <c r="G73" i="27"/>
  <c r="I73" i="27"/>
  <c r="K73" i="27"/>
  <c r="M73" i="27"/>
  <c r="O73" i="27"/>
  <c r="Q73" i="27"/>
  <c r="S73" i="27"/>
  <c r="U73" i="27"/>
  <c r="B77" i="27" a="1"/>
  <c r="E77" i="27"/>
  <c r="I77" i="27"/>
  <c r="M77" i="27"/>
  <c r="Q77" i="27"/>
  <c r="U77" i="27"/>
  <c r="B78" i="27"/>
  <c r="C78" i="27"/>
  <c r="D78" i="27"/>
  <c r="E78" i="27"/>
  <c r="F78" i="27"/>
  <c r="G78" i="27"/>
  <c r="H78" i="27"/>
  <c r="I78" i="27"/>
  <c r="J78" i="27"/>
  <c r="K78" i="27"/>
  <c r="L78" i="27"/>
  <c r="M78" i="27"/>
  <c r="N78" i="27"/>
  <c r="O78" i="27"/>
  <c r="P78" i="27"/>
  <c r="Q78" i="27"/>
  <c r="R78" i="27"/>
  <c r="S78" i="27"/>
  <c r="T78" i="27"/>
  <c r="U78" i="27"/>
  <c r="B81" i="27" a="1"/>
  <c r="C81" i="27" s="1"/>
  <c r="B81" i="27"/>
  <c r="E81" i="27"/>
  <c r="F81" i="27"/>
  <c r="I81" i="27"/>
  <c r="J81" i="27"/>
  <c r="M81" i="27"/>
  <c r="N81" i="27"/>
  <c r="Q81" i="27"/>
  <c r="R81" i="27"/>
  <c r="U81" i="27"/>
  <c r="B85" i="27" a="1"/>
  <c r="B86" i="27"/>
  <c r="C86" i="27"/>
  <c r="D86" i="27"/>
  <c r="E86" i="27"/>
  <c r="F86" i="27"/>
  <c r="G86" i="27"/>
  <c r="H86" i="27"/>
  <c r="I86" i="27"/>
  <c r="J86" i="27"/>
  <c r="K86" i="27"/>
  <c r="L86" i="27"/>
  <c r="M86" i="27"/>
  <c r="N86" i="27"/>
  <c r="O86" i="27"/>
  <c r="P86" i="27"/>
  <c r="Q86" i="27"/>
  <c r="R86" i="27"/>
  <c r="S86" i="27"/>
  <c r="T86" i="27"/>
  <c r="U86" i="27"/>
  <c r="V4" i="28"/>
  <c r="X4" i="28"/>
  <c r="Y4" i="28"/>
  <c r="W6" i="28"/>
  <c r="R8" i="28"/>
  <c r="R10" i="28"/>
  <c r="R12" i="28"/>
  <c r="F14" i="28"/>
  <c r="H14" i="28"/>
  <c r="H32" i="28" s="1"/>
  <c r="J14" i="28"/>
  <c r="L14" i="28"/>
  <c r="N14" i="28"/>
  <c r="P14" i="28"/>
  <c r="P32" i="28" s="1"/>
  <c r="T14" i="28"/>
  <c r="R16" i="28"/>
  <c r="R18" i="28"/>
  <c r="R20" i="28"/>
  <c r="F22" i="28"/>
  <c r="H22" i="28"/>
  <c r="J22" i="28"/>
  <c r="L22" i="28"/>
  <c r="L32" i="28" s="1"/>
  <c r="N22" i="28"/>
  <c r="N32" i="28"/>
  <c r="P22" i="28"/>
  <c r="T22" i="28"/>
  <c r="R24" i="28"/>
  <c r="R26" i="28"/>
  <c r="R28" i="28"/>
  <c r="F30" i="28"/>
  <c r="F32" i="28" s="1"/>
  <c r="H30" i="28"/>
  <c r="J30" i="28"/>
  <c r="L30" i="28"/>
  <c r="N30" i="28"/>
  <c r="P30" i="28"/>
  <c r="T30" i="28"/>
  <c r="T32" i="28"/>
  <c r="T28" i="43" s="1"/>
  <c r="F34" i="28"/>
  <c r="H34" i="28"/>
  <c r="I34" i="28"/>
  <c r="J34" i="28"/>
  <c r="K34" i="28"/>
  <c r="L34" i="28"/>
  <c r="M34" i="28"/>
  <c r="N34" i="28"/>
  <c r="O34" i="28"/>
  <c r="P34" i="28"/>
  <c r="Q34" i="28"/>
  <c r="F35" i="28"/>
  <c r="G35" i="28"/>
  <c r="H35" i="28"/>
  <c r="I35" i="28"/>
  <c r="J35" i="28"/>
  <c r="K35" i="28"/>
  <c r="L35" i="28"/>
  <c r="M35" i="28"/>
  <c r="N35" i="28"/>
  <c r="O35" i="28"/>
  <c r="P35" i="28"/>
  <c r="Q35" i="28"/>
  <c r="R35" i="28"/>
  <c r="T35" i="28"/>
  <c r="AP35" i="28" s="1"/>
  <c r="Z35" i="28"/>
  <c r="AA35" i="28"/>
  <c r="AB35" i="28"/>
  <c r="AC35" i="28"/>
  <c r="AN35" i="28"/>
  <c r="AO35" i="28"/>
  <c r="F36" i="28"/>
  <c r="R36" i="28" s="1"/>
  <c r="T36" i="28" s="1"/>
  <c r="AP36" i="28" s="1"/>
  <c r="H36" i="28"/>
  <c r="I36" i="28"/>
  <c r="J36" i="28"/>
  <c r="K36" i="28"/>
  <c r="L36" i="28"/>
  <c r="M36" i="28"/>
  <c r="N36" i="28"/>
  <c r="O36" i="28"/>
  <c r="P36" i="28"/>
  <c r="Q36" i="28"/>
  <c r="F37" i="28"/>
  <c r="H37" i="28"/>
  <c r="I37" i="28"/>
  <c r="J37" i="28"/>
  <c r="K37" i="28" s="1"/>
  <c r="L37" i="28"/>
  <c r="M37" i="28"/>
  <c r="N37" i="28"/>
  <c r="O37" i="28" s="1"/>
  <c r="P37" i="28"/>
  <c r="Q37" i="28"/>
  <c r="R37" i="28"/>
  <c r="T37" i="28" s="1"/>
  <c r="F38" i="28"/>
  <c r="G38" i="28"/>
  <c r="H38" i="28"/>
  <c r="I38" i="28"/>
  <c r="J38" i="28"/>
  <c r="K38" i="28"/>
  <c r="L38" i="28"/>
  <c r="M38" i="28"/>
  <c r="N38" i="28"/>
  <c r="O38" i="28"/>
  <c r="P38" i="28"/>
  <c r="Q38" i="28"/>
  <c r="R38" i="28"/>
  <c r="T38" i="28"/>
  <c r="F39" i="28"/>
  <c r="Z39" i="28" s="1"/>
  <c r="G39" i="28"/>
  <c r="H39" i="28"/>
  <c r="I39" i="28"/>
  <c r="J39" i="28"/>
  <c r="K39" i="28"/>
  <c r="L39" i="28"/>
  <c r="M39" i="28"/>
  <c r="N39" i="28"/>
  <c r="O39" i="28"/>
  <c r="P39" i="28"/>
  <c r="Q39" i="28"/>
  <c r="R39" i="28"/>
  <c r="T39" i="28"/>
  <c r="AO39" i="28" s="1"/>
  <c r="AB39" i="28"/>
  <c r="F40" i="28"/>
  <c r="H40" i="28"/>
  <c r="I40" i="28"/>
  <c r="J40" i="28"/>
  <c r="K40" i="28" s="1"/>
  <c r="L40" i="28"/>
  <c r="M40" i="28"/>
  <c r="N40" i="28"/>
  <c r="O40" i="28" s="1"/>
  <c r="P40" i="28"/>
  <c r="Q40" i="28"/>
  <c r="R40" i="28"/>
  <c r="T40" i="28" s="1"/>
  <c r="AP40" i="28" s="1"/>
  <c r="F41" i="28"/>
  <c r="Z41" i="28" s="1"/>
  <c r="AA41" i="28" s="1"/>
  <c r="G41" i="28"/>
  <c r="H41" i="28"/>
  <c r="I41" i="28"/>
  <c r="J41" i="28"/>
  <c r="K41" i="28"/>
  <c r="L41" i="28"/>
  <c r="M41" i="28"/>
  <c r="N41" i="28"/>
  <c r="O41" i="28"/>
  <c r="P41" i="28"/>
  <c r="Q41" i="28"/>
  <c r="R41" i="28"/>
  <c r="T41" i="28"/>
  <c r="AB41" i="28"/>
  <c r="F42" i="28"/>
  <c r="Z42" i="28" s="1"/>
  <c r="G42" i="28"/>
  <c r="H42" i="28"/>
  <c r="I42" i="28"/>
  <c r="J42" i="28"/>
  <c r="K42" i="28"/>
  <c r="L42" i="28"/>
  <c r="M42" i="28"/>
  <c r="N42" i="28"/>
  <c r="O42" i="28"/>
  <c r="P42" i="28"/>
  <c r="Q42" i="28"/>
  <c r="R42" i="28"/>
  <c r="T42" i="28"/>
  <c r="F43" i="28"/>
  <c r="G43" i="28"/>
  <c r="H43" i="28"/>
  <c r="I43" i="28" s="1"/>
  <c r="S43" i="28" s="1"/>
  <c r="U43" i="28" s="1"/>
  <c r="J43" i="28"/>
  <c r="K43" i="28"/>
  <c r="L43" i="28"/>
  <c r="M43" i="28" s="1"/>
  <c r="N43" i="28"/>
  <c r="O43" i="28"/>
  <c r="P43" i="28"/>
  <c r="Q43" i="28" s="1"/>
  <c r="R43" i="28"/>
  <c r="T43" i="28"/>
  <c r="Z43" i="28"/>
  <c r="AB43" i="28"/>
  <c r="F44" i="28"/>
  <c r="R44" i="28" s="1"/>
  <c r="T44" i="28" s="1"/>
  <c r="H44" i="28"/>
  <c r="I44" i="28" s="1"/>
  <c r="J44" i="28"/>
  <c r="K44" i="28"/>
  <c r="L44" i="28"/>
  <c r="M44" i="28" s="1"/>
  <c r="N44" i="28"/>
  <c r="O44" i="28"/>
  <c r="P44" i="28"/>
  <c r="Q44" i="28" s="1"/>
  <c r="AP44" i="28"/>
  <c r="F45" i="28"/>
  <c r="G45" i="28"/>
  <c r="H45" i="28"/>
  <c r="I45" i="28"/>
  <c r="J45" i="28"/>
  <c r="K45" i="28"/>
  <c r="L45" i="28"/>
  <c r="M45" i="28"/>
  <c r="N45" i="28"/>
  <c r="O45" i="28"/>
  <c r="P45" i="28"/>
  <c r="Q45" i="28"/>
  <c r="R45" i="28"/>
  <c r="T45" i="28"/>
  <c r="AP45" i="28" s="1"/>
  <c r="Z45" i="28"/>
  <c r="AB45" i="28"/>
  <c r="AN45" i="28"/>
  <c r="AO45" i="28"/>
  <c r="F46" i="28"/>
  <c r="G46" i="28"/>
  <c r="H46" i="28"/>
  <c r="I46" i="28" s="1"/>
  <c r="J46" i="28"/>
  <c r="K46" i="28"/>
  <c r="L46" i="28"/>
  <c r="M46" i="28" s="1"/>
  <c r="N46" i="28"/>
  <c r="O46" i="28"/>
  <c r="P46" i="28"/>
  <c r="Q46" i="28" s="1"/>
  <c r="R46" i="28"/>
  <c r="T46" i="28"/>
  <c r="F47" i="28"/>
  <c r="H47" i="28"/>
  <c r="I47" i="28"/>
  <c r="J47" i="28"/>
  <c r="K47" i="28"/>
  <c r="L47" i="28"/>
  <c r="M47" i="28"/>
  <c r="N47" i="28"/>
  <c r="O47" i="28"/>
  <c r="P47" i="28"/>
  <c r="Q47" i="28"/>
  <c r="F48" i="28"/>
  <c r="R48" i="28" s="1"/>
  <c r="T48" i="28" s="1"/>
  <c r="H48" i="28"/>
  <c r="I48" i="28" s="1"/>
  <c r="J48" i="28"/>
  <c r="K48" i="28"/>
  <c r="L48" i="28"/>
  <c r="M48" i="28" s="1"/>
  <c r="N48" i="28"/>
  <c r="O48" i="28"/>
  <c r="P48" i="28"/>
  <c r="Q48" i="28" s="1"/>
  <c r="AP48" i="28"/>
  <c r="F49" i="28"/>
  <c r="G49" i="28"/>
  <c r="H49" i="28"/>
  <c r="I49" i="28"/>
  <c r="J49" i="28"/>
  <c r="K49" i="28"/>
  <c r="L49" i="28"/>
  <c r="M49" i="28"/>
  <c r="N49" i="28"/>
  <c r="O49" i="28"/>
  <c r="P49" i="28"/>
  <c r="Q49" i="28"/>
  <c r="R49" i="28"/>
  <c r="T49" i="28"/>
  <c r="Z49" i="28"/>
  <c r="AB49" i="28"/>
  <c r="F50" i="28"/>
  <c r="G50" i="28"/>
  <c r="H50" i="28"/>
  <c r="I50" i="28"/>
  <c r="J50" i="28"/>
  <c r="K50" i="28"/>
  <c r="L50" i="28"/>
  <c r="M50" i="28"/>
  <c r="N50" i="28"/>
  <c r="O50" i="28"/>
  <c r="P50" i="28"/>
  <c r="Q50" i="28"/>
  <c r="R50" i="28"/>
  <c r="T50" i="28"/>
  <c r="Z50" i="28"/>
  <c r="AA50" i="28"/>
  <c r="F51" i="28"/>
  <c r="G51" i="28"/>
  <c r="H51" i="28"/>
  <c r="I51" i="28"/>
  <c r="J51" i="28"/>
  <c r="K51" i="28"/>
  <c r="L51" i="28"/>
  <c r="M51" i="28"/>
  <c r="N51" i="28"/>
  <c r="O51" i="28"/>
  <c r="P51" i="28"/>
  <c r="Q51" i="28"/>
  <c r="R51" i="28"/>
  <c r="T51" i="28"/>
  <c r="AO51" i="28" s="1"/>
  <c r="Z51" i="28"/>
  <c r="AA51" i="28" s="1"/>
  <c r="AB51" i="28"/>
  <c r="AC51" i="28"/>
  <c r="AN51" i="28"/>
  <c r="F52" i="28"/>
  <c r="R52" i="28" s="1"/>
  <c r="T52" i="28" s="1"/>
  <c r="H52" i="28"/>
  <c r="I52" i="28" s="1"/>
  <c r="J52" i="28"/>
  <c r="K52" i="28"/>
  <c r="L52" i="28"/>
  <c r="M52" i="28" s="1"/>
  <c r="N52" i="28"/>
  <c r="O52" i="28"/>
  <c r="P52" i="28"/>
  <c r="Q52" i="28" s="1"/>
  <c r="AP52" i="28"/>
  <c r="F53" i="28"/>
  <c r="G53" i="28"/>
  <c r="H53" i="28"/>
  <c r="I53" i="28"/>
  <c r="J53" i="28"/>
  <c r="K53" i="28"/>
  <c r="L53" i="28"/>
  <c r="M53" i="28"/>
  <c r="N53" i="28"/>
  <c r="O53" i="28"/>
  <c r="P53" i="28"/>
  <c r="Q53" i="28"/>
  <c r="R53" i="28"/>
  <c r="T53" i="28"/>
  <c r="AO53" i="28" s="1"/>
  <c r="Z53" i="28"/>
  <c r="AA53" i="28" s="1"/>
  <c r="AB53" i="28"/>
  <c r="AC53" i="28"/>
  <c r="AN53" i="28"/>
  <c r="B55" i="28" a="1"/>
  <c r="B69" i="28" a="1"/>
  <c r="M69" i="28" s="1"/>
  <c r="B70" i="28"/>
  <c r="C70" i="28"/>
  <c r="D70" i="28"/>
  <c r="E70" i="28"/>
  <c r="F70" i="28"/>
  <c r="G70" i="28"/>
  <c r="H70" i="28"/>
  <c r="I70" i="28"/>
  <c r="J70" i="28"/>
  <c r="K70" i="28"/>
  <c r="L70" i="28"/>
  <c r="M70" i="28"/>
  <c r="N70" i="28"/>
  <c r="O70" i="28"/>
  <c r="P70" i="28"/>
  <c r="Q70" i="28"/>
  <c r="R70" i="28"/>
  <c r="S70" i="28"/>
  <c r="T70" i="28"/>
  <c r="U70" i="28"/>
  <c r="B73" i="28" a="1"/>
  <c r="D73" i="28" s="1"/>
  <c r="B73" i="28"/>
  <c r="C73" i="28"/>
  <c r="E73" i="28"/>
  <c r="F73" i="28"/>
  <c r="G73" i="28"/>
  <c r="I73" i="28"/>
  <c r="J73" i="28"/>
  <c r="K73" i="28"/>
  <c r="M73" i="28"/>
  <c r="N73" i="28"/>
  <c r="O73" i="28"/>
  <c r="Q73" i="28"/>
  <c r="R73" i="28"/>
  <c r="S73" i="28"/>
  <c r="U73" i="28"/>
  <c r="B77" i="28" a="1"/>
  <c r="M77" i="28" s="1"/>
  <c r="E77" i="28"/>
  <c r="B78" i="28"/>
  <c r="C78" i="28"/>
  <c r="D78" i="28"/>
  <c r="E78" i="28"/>
  <c r="F78" i="28"/>
  <c r="G78" i="28"/>
  <c r="H78" i="28"/>
  <c r="I78" i="28"/>
  <c r="J78" i="28"/>
  <c r="K78" i="28"/>
  <c r="L78" i="28"/>
  <c r="M78" i="28"/>
  <c r="N78" i="28"/>
  <c r="O78" i="28"/>
  <c r="P78" i="28"/>
  <c r="Q78" i="28"/>
  <c r="R78" i="28"/>
  <c r="S78" i="28"/>
  <c r="T78" i="28"/>
  <c r="U78" i="28"/>
  <c r="B81" i="28" a="1"/>
  <c r="C81" i="28" s="1"/>
  <c r="B81" i="28"/>
  <c r="E81" i="28"/>
  <c r="F81" i="28"/>
  <c r="I81" i="28"/>
  <c r="J81" i="28"/>
  <c r="M81" i="28"/>
  <c r="N81" i="28"/>
  <c r="Q81" i="28"/>
  <c r="R81" i="28"/>
  <c r="U81" i="28"/>
  <c r="B85" i="28" a="1"/>
  <c r="M85" i="28" s="1"/>
  <c r="B86" i="28"/>
  <c r="C86" i="28"/>
  <c r="D86" i="28"/>
  <c r="E86" i="28"/>
  <c r="F86" i="28"/>
  <c r="G86" i="28"/>
  <c r="H86" i="28"/>
  <c r="I86" i="28"/>
  <c r="J86" i="28"/>
  <c r="K86" i="28"/>
  <c r="L86" i="28"/>
  <c r="M86" i="28"/>
  <c r="N86" i="28"/>
  <c r="O86" i="28"/>
  <c r="P86" i="28"/>
  <c r="Q86" i="28"/>
  <c r="R86" i="28"/>
  <c r="S86" i="28"/>
  <c r="T86" i="28"/>
  <c r="U86" i="28"/>
  <c r="V4" i="29"/>
  <c r="X4" i="29"/>
  <c r="Y4" i="29"/>
  <c r="W6" i="29"/>
  <c r="R8" i="29"/>
  <c r="R10" i="29"/>
  <c r="R12" i="29"/>
  <c r="F14" i="29"/>
  <c r="H14" i="29"/>
  <c r="H32" i="29" s="1"/>
  <c r="J14" i="29"/>
  <c r="L14" i="29"/>
  <c r="L32" i="29" s="1"/>
  <c r="N14" i="29"/>
  <c r="P14" i="29"/>
  <c r="T14" i="29"/>
  <c r="T32" i="29" s="1"/>
  <c r="R16" i="29"/>
  <c r="R18" i="29"/>
  <c r="R20" i="29"/>
  <c r="F22" i="29"/>
  <c r="H22" i="29"/>
  <c r="J22" i="29"/>
  <c r="L22" i="29"/>
  <c r="N22" i="29"/>
  <c r="N32" i="29"/>
  <c r="P22" i="29"/>
  <c r="T22" i="29"/>
  <c r="R24" i="29"/>
  <c r="R26" i="29"/>
  <c r="R28" i="29"/>
  <c r="F30" i="29"/>
  <c r="H30" i="29"/>
  <c r="J30" i="29"/>
  <c r="J32" i="29" s="1"/>
  <c r="L30" i="29"/>
  <c r="N30" i="29"/>
  <c r="P30" i="29"/>
  <c r="T30" i="29"/>
  <c r="T29" i="43"/>
  <c r="F34" i="29"/>
  <c r="H34" i="29"/>
  <c r="I34" i="29"/>
  <c r="J34" i="29"/>
  <c r="K34" i="29" s="1"/>
  <c r="L34" i="29"/>
  <c r="M34" i="29"/>
  <c r="N34" i="29"/>
  <c r="O34" i="29" s="1"/>
  <c r="P34" i="29"/>
  <c r="Q34" i="29"/>
  <c r="R34" i="29"/>
  <c r="T34" i="29" s="1"/>
  <c r="Z34" i="29"/>
  <c r="F35" i="29"/>
  <c r="R35" i="29" s="1"/>
  <c r="T35" i="29" s="1"/>
  <c r="H35" i="29"/>
  <c r="I35" i="29" s="1"/>
  <c r="J35" i="29"/>
  <c r="K35" i="29"/>
  <c r="L35" i="29"/>
  <c r="M35" i="29" s="1"/>
  <c r="N35" i="29"/>
  <c r="O35" i="29"/>
  <c r="P35" i="29"/>
  <c r="Q35" i="29" s="1"/>
  <c r="F36" i="29"/>
  <c r="R36" i="29" s="1"/>
  <c r="T36" i="29" s="1"/>
  <c r="AP36" i="29" s="1"/>
  <c r="H36" i="29"/>
  <c r="I36" i="29"/>
  <c r="J36" i="29"/>
  <c r="K36" i="29"/>
  <c r="L36" i="29"/>
  <c r="M36" i="29"/>
  <c r="N36" i="29"/>
  <c r="O36" i="29"/>
  <c r="P36" i="29"/>
  <c r="Q36" i="29"/>
  <c r="F37" i="29"/>
  <c r="G37" i="29"/>
  <c r="H37" i="29"/>
  <c r="I37" i="29" s="1"/>
  <c r="J37" i="29"/>
  <c r="K37" i="29"/>
  <c r="L37" i="29"/>
  <c r="M37" i="29" s="1"/>
  <c r="N37" i="29"/>
  <c r="O37" i="29"/>
  <c r="P37" i="29"/>
  <c r="Q37" i="29" s="1"/>
  <c r="R37" i="29"/>
  <c r="T37" i="29"/>
  <c r="Z37" i="29"/>
  <c r="AB37" i="29"/>
  <c r="F38" i="29"/>
  <c r="H38" i="29"/>
  <c r="I38" i="29"/>
  <c r="J38" i="29"/>
  <c r="K38" i="29" s="1"/>
  <c r="L38" i="29"/>
  <c r="M38" i="29"/>
  <c r="N38" i="29"/>
  <c r="O38" i="29" s="1"/>
  <c r="P38" i="29"/>
  <c r="Q38" i="29"/>
  <c r="F39" i="29"/>
  <c r="G39" i="29"/>
  <c r="H39" i="29"/>
  <c r="I39" i="29" s="1"/>
  <c r="J39" i="29"/>
  <c r="K39" i="29"/>
  <c r="L39" i="29"/>
  <c r="M39" i="29" s="1"/>
  <c r="N39" i="29"/>
  <c r="O39" i="29"/>
  <c r="P39" i="29"/>
  <c r="Q39" i="29" s="1"/>
  <c r="R39" i="29"/>
  <c r="T39" i="29"/>
  <c r="Z39" i="29"/>
  <c r="AA39" i="29" s="1"/>
  <c r="AB39" i="29"/>
  <c r="AC39" i="29"/>
  <c r="F40" i="29"/>
  <c r="H40" i="29"/>
  <c r="I40" i="29"/>
  <c r="J40" i="29"/>
  <c r="K40" i="29" s="1"/>
  <c r="L40" i="29"/>
  <c r="M40" i="29"/>
  <c r="N40" i="29"/>
  <c r="O40" i="29" s="1"/>
  <c r="P40" i="29"/>
  <c r="Q40" i="29"/>
  <c r="F41" i="29"/>
  <c r="G41" i="29"/>
  <c r="H41" i="29"/>
  <c r="I41" i="29"/>
  <c r="J41" i="29"/>
  <c r="K41" i="29"/>
  <c r="L41" i="29"/>
  <c r="M41" i="29"/>
  <c r="N41" i="29"/>
  <c r="O41" i="29"/>
  <c r="P41" i="29"/>
  <c r="Q41" i="29"/>
  <c r="R41" i="29"/>
  <c r="T41" i="29"/>
  <c r="AO41" i="29"/>
  <c r="Z41" i="29"/>
  <c r="AB41" i="29"/>
  <c r="AN41" i="29"/>
  <c r="F42" i="29"/>
  <c r="R42" i="29" s="1"/>
  <c r="T42" i="29" s="1"/>
  <c r="H42" i="29"/>
  <c r="I42" i="29" s="1"/>
  <c r="J42" i="29"/>
  <c r="K42" i="29"/>
  <c r="L42" i="29"/>
  <c r="M42" i="29" s="1"/>
  <c r="N42" i="29"/>
  <c r="O42" i="29"/>
  <c r="P42" i="29"/>
  <c r="Q42" i="29" s="1"/>
  <c r="F43" i="29"/>
  <c r="H43" i="29"/>
  <c r="I43" i="29"/>
  <c r="J43" i="29"/>
  <c r="K43" i="29"/>
  <c r="L43" i="29"/>
  <c r="M43" i="29"/>
  <c r="N43" i="29"/>
  <c r="O43" i="29"/>
  <c r="P43" i="29"/>
  <c r="Q43" i="29"/>
  <c r="F44" i="29"/>
  <c r="Z44" i="29" s="1"/>
  <c r="G44" i="29"/>
  <c r="H44" i="29"/>
  <c r="I44" i="29" s="1"/>
  <c r="J44" i="29"/>
  <c r="K44" i="29"/>
  <c r="L44" i="29"/>
  <c r="M44" i="29" s="1"/>
  <c r="N44" i="29"/>
  <c r="O44" i="29"/>
  <c r="P44" i="29"/>
  <c r="Q44" i="29" s="1"/>
  <c r="R44" i="29"/>
  <c r="T44" i="29"/>
  <c r="AP44" i="29"/>
  <c r="F45" i="29"/>
  <c r="AB45" i="29" s="1"/>
  <c r="G45" i="29"/>
  <c r="H45" i="29"/>
  <c r="I45" i="29" s="1"/>
  <c r="J45" i="29"/>
  <c r="K45" i="29"/>
  <c r="L45" i="29"/>
  <c r="M45" i="29" s="1"/>
  <c r="N45" i="29"/>
  <c r="O45" i="29"/>
  <c r="P45" i="29"/>
  <c r="Q45" i="29" s="1"/>
  <c r="R45" i="29"/>
  <c r="T45" i="29"/>
  <c r="AP45" i="29" s="1"/>
  <c r="Z45" i="29"/>
  <c r="F46" i="29"/>
  <c r="G46" i="29"/>
  <c r="H46" i="29"/>
  <c r="I46" i="29"/>
  <c r="J46" i="29"/>
  <c r="K46" i="29"/>
  <c r="L46" i="29"/>
  <c r="M46" i="29"/>
  <c r="N46" i="29"/>
  <c r="O46" i="29"/>
  <c r="P46" i="29"/>
  <c r="Q46" i="29"/>
  <c r="R46" i="29"/>
  <c r="T46" i="29"/>
  <c r="F48" i="29"/>
  <c r="Z48" i="29" s="1"/>
  <c r="G48" i="29"/>
  <c r="H48" i="29"/>
  <c r="I48" i="29"/>
  <c r="J48" i="29"/>
  <c r="K48" i="29"/>
  <c r="L48" i="29"/>
  <c r="M48" i="29"/>
  <c r="N48" i="29"/>
  <c r="O48" i="29"/>
  <c r="P48" i="29"/>
  <c r="Q48" i="29"/>
  <c r="R48" i="29"/>
  <c r="T48" i="29"/>
  <c r="AP48" i="29" s="1"/>
  <c r="F49" i="29"/>
  <c r="G49" i="29" s="1"/>
  <c r="H49" i="29"/>
  <c r="I49" i="29"/>
  <c r="J49" i="29"/>
  <c r="K49" i="29" s="1"/>
  <c r="L49" i="29"/>
  <c r="M49" i="29"/>
  <c r="N49" i="29"/>
  <c r="O49" i="29" s="1"/>
  <c r="P49" i="29"/>
  <c r="Q49" i="29"/>
  <c r="R49" i="29"/>
  <c r="T49" i="29" s="1"/>
  <c r="Z49" i="29"/>
  <c r="F50" i="29"/>
  <c r="R50" i="29" s="1"/>
  <c r="T50" i="29" s="1"/>
  <c r="H50" i="29"/>
  <c r="I50" i="29"/>
  <c r="J50" i="29"/>
  <c r="K50" i="29"/>
  <c r="L50" i="29"/>
  <c r="M50" i="29"/>
  <c r="N50" i="29"/>
  <c r="O50" i="29"/>
  <c r="P50" i="29"/>
  <c r="Q50" i="29"/>
  <c r="F51" i="29"/>
  <c r="R51" i="29" s="1"/>
  <c r="H51" i="29"/>
  <c r="I51" i="29" s="1"/>
  <c r="J51" i="29"/>
  <c r="K51" i="29"/>
  <c r="L51" i="29"/>
  <c r="M51" i="29" s="1"/>
  <c r="N51" i="29"/>
  <c r="O51" i="29"/>
  <c r="P51" i="29"/>
  <c r="Q51" i="29" s="1"/>
  <c r="T51" i="29"/>
  <c r="Z51" i="29"/>
  <c r="F52" i="29"/>
  <c r="G52" i="29"/>
  <c r="H52" i="29"/>
  <c r="I52" i="29"/>
  <c r="J52" i="29"/>
  <c r="K52" i="29"/>
  <c r="L52" i="29"/>
  <c r="M52" i="29"/>
  <c r="N52" i="29"/>
  <c r="O52" i="29"/>
  <c r="P52" i="29"/>
  <c r="Q52" i="29"/>
  <c r="R52" i="29"/>
  <c r="T52" i="29"/>
  <c r="AP52" i="29"/>
  <c r="Z52" i="29"/>
  <c r="F53" i="29"/>
  <c r="G53" i="29"/>
  <c r="H53" i="29"/>
  <c r="I53" i="29"/>
  <c r="J53" i="29"/>
  <c r="K53" i="29"/>
  <c r="L53" i="29"/>
  <c r="M53" i="29"/>
  <c r="N53" i="29"/>
  <c r="O53" i="29"/>
  <c r="P53" i="29"/>
  <c r="Q53" i="29"/>
  <c r="R53" i="29"/>
  <c r="T53" i="29"/>
  <c r="AP53" i="29" s="1"/>
  <c r="Z53" i="29"/>
  <c r="AB53" i="29"/>
  <c r="B70" i="29"/>
  <c r="C70" i="29"/>
  <c r="D70" i="29"/>
  <c r="E70" i="29"/>
  <c r="F70" i="29"/>
  <c r="G70" i="29"/>
  <c r="H70" i="29"/>
  <c r="I70" i="29"/>
  <c r="J70" i="29"/>
  <c r="K70" i="29"/>
  <c r="L70" i="29"/>
  <c r="M70" i="29"/>
  <c r="N70" i="29"/>
  <c r="O70" i="29"/>
  <c r="P70" i="29"/>
  <c r="Q70" i="29"/>
  <c r="R70" i="29"/>
  <c r="S70" i="29"/>
  <c r="T70" i="29"/>
  <c r="U70" i="29"/>
  <c r="B77" i="29" a="1"/>
  <c r="I77" i="29"/>
  <c r="M77" i="29"/>
  <c r="B78" i="29"/>
  <c r="C78" i="29"/>
  <c r="D78" i="29"/>
  <c r="E78" i="29"/>
  <c r="F78" i="29"/>
  <c r="G78" i="29"/>
  <c r="H78" i="29"/>
  <c r="I78" i="29"/>
  <c r="J78" i="29"/>
  <c r="K78" i="29"/>
  <c r="L78" i="29"/>
  <c r="M78" i="29"/>
  <c r="N78" i="29"/>
  <c r="O78" i="29"/>
  <c r="P78" i="29"/>
  <c r="Q78" i="29"/>
  <c r="R78" i="29"/>
  <c r="S78" i="29"/>
  <c r="T78" i="29"/>
  <c r="U78" i="29"/>
  <c r="B81" i="29" a="1"/>
  <c r="E81" i="29"/>
  <c r="Q81" i="29"/>
  <c r="U81" i="29"/>
  <c r="B86" i="29"/>
  <c r="C86" i="29"/>
  <c r="D86" i="29"/>
  <c r="E86" i="29"/>
  <c r="F86" i="29"/>
  <c r="G86" i="29"/>
  <c r="H86" i="29"/>
  <c r="I86" i="29"/>
  <c r="J86" i="29"/>
  <c r="K86" i="29"/>
  <c r="L86" i="29"/>
  <c r="M86" i="29"/>
  <c r="N86" i="29"/>
  <c r="O86" i="29"/>
  <c r="P86" i="29"/>
  <c r="Q86" i="29"/>
  <c r="R86" i="29"/>
  <c r="S86" i="29"/>
  <c r="T86" i="29"/>
  <c r="U86" i="29"/>
  <c r="V4" i="30"/>
  <c r="X4" i="30"/>
  <c r="Y4" i="30"/>
  <c r="W6" i="30"/>
  <c r="R8" i="30"/>
  <c r="R10" i="30"/>
  <c r="R12" i="30"/>
  <c r="F14" i="30"/>
  <c r="H14" i="30"/>
  <c r="J14" i="30"/>
  <c r="L14" i="30"/>
  <c r="L32" i="30"/>
  <c r="N14" i="30"/>
  <c r="N32" i="30" s="1"/>
  <c r="P14" i="30"/>
  <c r="T14" i="30"/>
  <c r="R16" i="30"/>
  <c r="R18" i="30"/>
  <c r="R20" i="30"/>
  <c r="F22" i="30"/>
  <c r="H22" i="30"/>
  <c r="J22" i="30"/>
  <c r="L22" i="30"/>
  <c r="N22" i="30"/>
  <c r="P22" i="30"/>
  <c r="T22" i="30"/>
  <c r="R24" i="30"/>
  <c r="R26" i="30"/>
  <c r="R28" i="30"/>
  <c r="F30" i="30"/>
  <c r="H30" i="30"/>
  <c r="J30" i="30"/>
  <c r="J32" i="30" s="1"/>
  <c r="L30" i="30"/>
  <c r="N30" i="30"/>
  <c r="P30" i="30"/>
  <c r="R30" i="30"/>
  <c r="T30" i="30"/>
  <c r="AF30" i="30"/>
  <c r="T32" i="30"/>
  <c r="T30" i="43" s="1"/>
  <c r="F34" i="30"/>
  <c r="H34" i="30"/>
  <c r="I34" i="30"/>
  <c r="J34" i="30"/>
  <c r="K34" i="30" s="1"/>
  <c r="L34" i="30"/>
  <c r="M34" i="30"/>
  <c r="N34" i="30"/>
  <c r="O34" i="30" s="1"/>
  <c r="P34" i="30"/>
  <c r="Q34" i="30"/>
  <c r="R34" i="30"/>
  <c r="T34" i="30" s="1"/>
  <c r="AO34" i="30" s="1"/>
  <c r="F35" i="30"/>
  <c r="H35" i="30"/>
  <c r="I35" i="30"/>
  <c r="J35" i="30"/>
  <c r="K35" i="30" s="1"/>
  <c r="L35" i="30"/>
  <c r="M35" i="30"/>
  <c r="N35" i="30"/>
  <c r="O35" i="30" s="1"/>
  <c r="P35" i="30"/>
  <c r="Q35" i="30"/>
  <c r="R35" i="30"/>
  <c r="T35" i="30" s="1"/>
  <c r="AP35" i="30" s="1"/>
  <c r="F36" i="30"/>
  <c r="H36" i="30"/>
  <c r="I36" i="30"/>
  <c r="J36" i="30"/>
  <c r="K36" i="30" s="1"/>
  <c r="L36" i="30"/>
  <c r="M36" i="30"/>
  <c r="N36" i="30"/>
  <c r="O36" i="30" s="1"/>
  <c r="P36" i="30"/>
  <c r="Q36" i="30"/>
  <c r="R36" i="30"/>
  <c r="T36" i="30" s="1"/>
  <c r="AB36" i="30"/>
  <c r="F37" i="30"/>
  <c r="R37" i="30" s="1"/>
  <c r="H37" i="30"/>
  <c r="I37" i="30" s="1"/>
  <c r="J37" i="30"/>
  <c r="K37" i="30"/>
  <c r="L37" i="30"/>
  <c r="M37" i="30" s="1"/>
  <c r="N37" i="30"/>
  <c r="O37" i="30"/>
  <c r="P37" i="30"/>
  <c r="Q37" i="30" s="1"/>
  <c r="T37" i="30"/>
  <c r="AP37" i="30"/>
  <c r="F38" i="30"/>
  <c r="H38" i="30"/>
  <c r="I38" i="30"/>
  <c r="J38" i="30"/>
  <c r="K38" i="30" s="1"/>
  <c r="L38" i="30"/>
  <c r="M38" i="30"/>
  <c r="N38" i="30"/>
  <c r="O38" i="30" s="1"/>
  <c r="P38" i="30"/>
  <c r="Q38" i="30"/>
  <c r="R38" i="30"/>
  <c r="T38" i="30" s="1"/>
  <c r="AB38" i="30"/>
  <c r="F39" i="30"/>
  <c r="R39" i="30" s="1"/>
  <c r="H39" i="30"/>
  <c r="I39" i="30" s="1"/>
  <c r="J39" i="30"/>
  <c r="K39" i="30"/>
  <c r="L39" i="30"/>
  <c r="M39" i="30" s="1"/>
  <c r="N39" i="30"/>
  <c r="O39" i="30"/>
  <c r="P39" i="30"/>
  <c r="Q39" i="30" s="1"/>
  <c r="T39" i="30"/>
  <c r="AP39" i="30" s="1"/>
  <c r="F40" i="30"/>
  <c r="H40" i="30"/>
  <c r="I40" i="30"/>
  <c r="J40" i="30"/>
  <c r="K40" i="30" s="1"/>
  <c r="L40" i="30"/>
  <c r="M40" i="30"/>
  <c r="N40" i="30"/>
  <c r="O40" i="30" s="1"/>
  <c r="P40" i="30"/>
  <c r="Q40" i="30"/>
  <c r="R40" i="30"/>
  <c r="T40" i="30" s="1"/>
  <c r="AB40" i="30"/>
  <c r="F41" i="30"/>
  <c r="AB41" i="30" s="1"/>
  <c r="G41" i="30"/>
  <c r="H41" i="30"/>
  <c r="I41" i="30"/>
  <c r="J41" i="30"/>
  <c r="K41" i="30"/>
  <c r="L41" i="30"/>
  <c r="M41" i="30"/>
  <c r="N41" i="30"/>
  <c r="O41" i="30"/>
  <c r="P41" i="30"/>
  <c r="Q41" i="30"/>
  <c r="R41" i="30"/>
  <c r="T41" i="30"/>
  <c r="AP41" i="30" s="1"/>
  <c r="AC41" i="30"/>
  <c r="F42" i="30"/>
  <c r="H42" i="30"/>
  <c r="I42" i="30"/>
  <c r="J42" i="30"/>
  <c r="K42" i="30" s="1"/>
  <c r="L42" i="30"/>
  <c r="M42" i="30"/>
  <c r="N42" i="30"/>
  <c r="O42" i="30" s="1"/>
  <c r="P42" i="30"/>
  <c r="Q42" i="30"/>
  <c r="F43" i="30"/>
  <c r="R43" i="30" s="1"/>
  <c r="H43" i="30"/>
  <c r="I43" i="30" s="1"/>
  <c r="J43" i="30"/>
  <c r="K43" i="30"/>
  <c r="L43" i="30"/>
  <c r="M43" i="30" s="1"/>
  <c r="N43" i="30"/>
  <c r="O43" i="30"/>
  <c r="P43" i="30"/>
  <c r="Q43" i="30" s="1"/>
  <c r="T43" i="30"/>
  <c r="AP43" i="30"/>
  <c r="F44" i="30"/>
  <c r="G44" i="30"/>
  <c r="H44" i="30"/>
  <c r="I44" i="30"/>
  <c r="J44" i="30"/>
  <c r="K44" i="30"/>
  <c r="L44" i="30"/>
  <c r="M44" i="30"/>
  <c r="N44" i="30"/>
  <c r="O44" i="30"/>
  <c r="P44" i="30"/>
  <c r="Q44" i="30"/>
  <c r="R44" i="30"/>
  <c r="T44" i="30"/>
  <c r="AB44" i="30"/>
  <c r="AC44" i="30"/>
  <c r="F45" i="30"/>
  <c r="G45" i="30"/>
  <c r="H45" i="30"/>
  <c r="I45" i="30"/>
  <c r="J45" i="30"/>
  <c r="K45" i="30"/>
  <c r="L45" i="30"/>
  <c r="M45" i="30"/>
  <c r="N45" i="30"/>
  <c r="O45" i="30"/>
  <c r="P45" i="30"/>
  <c r="Q45" i="30"/>
  <c r="R45" i="30"/>
  <c r="T45" i="30"/>
  <c r="Z45" i="30"/>
  <c r="AB45" i="30"/>
  <c r="F46" i="30"/>
  <c r="H46" i="30"/>
  <c r="I46" i="30"/>
  <c r="J46" i="30"/>
  <c r="K46" i="30" s="1"/>
  <c r="L46" i="30"/>
  <c r="M46" i="30"/>
  <c r="N46" i="30"/>
  <c r="O46" i="30" s="1"/>
  <c r="P46" i="30"/>
  <c r="Q46" i="30"/>
  <c r="R46" i="30"/>
  <c r="T46" i="30" s="1"/>
  <c r="W46" i="30"/>
  <c r="AN46" i="30"/>
  <c r="F47" i="30"/>
  <c r="R47" i="30" s="1"/>
  <c r="H47" i="30"/>
  <c r="I47" i="30" s="1"/>
  <c r="J47" i="30"/>
  <c r="K47" i="30"/>
  <c r="L47" i="30"/>
  <c r="M47" i="30" s="1"/>
  <c r="N47" i="30"/>
  <c r="O47" i="30"/>
  <c r="P47" i="30"/>
  <c r="Q47" i="30" s="1"/>
  <c r="T47" i="30"/>
  <c r="AP47" i="30" s="1"/>
  <c r="F48" i="30"/>
  <c r="G48" i="30"/>
  <c r="H48" i="30"/>
  <c r="I48" i="30" s="1"/>
  <c r="J48" i="30"/>
  <c r="K48" i="30"/>
  <c r="L48" i="30"/>
  <c r="M48" i="30" s="1"/>
  <c r="N48" i="30"/>
  <c r="O48" i="30"/>
  <c r="P48" i="30"/>
  <c r="Q48" i="30" s="1"/>
  <c r="R48" i="30"/>
  <c r="T48" i="30"/>
  <c r="AB48" i="30"/>
  <c r="F49" i="30"/>
  <c r="G49" i="30"/>
  <c r="H49" i="30"/>
  <c r="I49" i="30" s="1"/>
  <c r="J49" i="30"/>
  <c r="K49" i="30"/>
  <c r="L49" i="30"/>
  <c r="M49" i="30" s="1"/>
  <c r="N49" i="30"/>
  <c r="O49" i="30"/>
  <c r="P49" i="30"/>
  <c r="Q49" i="30" s="1"/>
  <c r="R49" i="30"/>
  <c r="T49" i="30"/>
  <c r="W49" i="30"/>
  <c r="Z49" i="30"/>
  <c r="AB49" i="30"/>
  <c r="AC49" i="30"/>
  <c r="F50" i="30"/>
  <c r="H50" i="30"/>
  <c r="I50" i="30"/>
  <c r="J50" i="30"/>
  <c r="K50" i="30" s="1"/>
  <c r="L50" i="30"/>
  <c r="M50" i="30" s="1"/>
  <c r="N50" i="30"/>
  <c r="O50" i="30" s="1"/>
  <c r="P50" i="30"/>
  <c r="Q50" i="30"/>
  <c r="Z50" i="30"/>
  <c r="F51" i="30"/>
  <c r="H51" i="30"/>
  <c r="I51" i="30" s="1"/>
  <c r="J51" i="30"/>
  <c r="K51" i="30"/>
  <c r="L51" i="30"/>
  <c r="M51" i="30" s="1"/>
  <c r="N51" i="30"/>
  <c r="O51" i="30"/>
  <c r="P51" i="30"/>
  <c r="Q51" i="30" s="1"/>
  <c r="R51" i="30"/>
  <c r="T51" i="30"/>
  <c r="AP51" i="30"/>
  <c r="F52" i="30"/>
  <c r="H52" i="30"/>
  <c r="I52" i="30"/>
  <c r="J52" i="30"/>
  <c r="K52" i="30" s="1"/>
  <c r="L52" i="30"/>
  <c r="M52" i="30" s="1"/>
  <c r="N52" i="30"/>
  <c r="O52" i="30" s="1"/>
  <c r="P52" i="30"/>
  <c r="Q52" i="30"/>
  <c r="F53" i="30"/>
  <c r="G53" i="30" s="1"/>
  <c r="H53" i="30"/>
  <c r="I53" i="30"/>
  <c r="J53" i="30"/>
  <c r="K53" i="30" s="1"/>
  <c r="L53" i="30"/>
  <c r="M53" i="30"/>
  <c r="N53" i="30"/>
  <c r="O53" i="30" s="1"/>
  <c r="P53" i="30"/>
  <c r="Q53" i="30" s="1"/>
  <c r="R53" i="30"/>
  <c r="T53" i="30" s="1"/>
  <c r="Z53" i="30"/>
  <c r="AA53" i="30"/>
  <c r="AB53" i="30"/>
  <c r="B55" i="30" a="1"/>
  <c r="G55" i="30"/>
  <c r="O55" i="30"/>
  <c r="B69" i="30" a="1"/>
  <c r="E69" i="30"/>
  <c r="I69" i="30"/>
  <c r="M69" i="30"/>
  <c r="Q69" i="30"/>
  <c r="U69" i="30"/>
  <c r="B70" i="30"/>
  <c r="C70" i="30"/>
  <c r="D70" i="30"/>
  <c r="E70" i="30"/>
  <c r="F70" i="30"/>
  <c r="G70" i="30"/>
  <c r="H70" i="30"/>
  <c r="I70" i="30"/>
  <c r="J70" i="30"/>
  <c r="K70" i="30"/>
  <c r="L70" i="30"/>
  <c r="M70" i="30"/>
  <c r="N70" i="30"/>
  <c r="O70" i="30"/>
  <c r="P70" i="30"/>
  <c r="Q70" i="30"/>
  <c r="R70" i="30"/>
  <c r="S70" i="30"/>
  <c r="T70" i="30"/>
  <c r="U70" i="30"/>
  <c r="B73" i="30" a="1"/>
  <c r="B73" i="30"/>
  <c r="Q73" i="30"/>
  <c r="B77" i="30" a="1"/>
  <c r="U77" i="30"/>
  <c r="B78" i="30"/>
  <c r="C78" i="30"/>
  <c r="D78" i="30"/>
  <c r="E78" i="30"/>
  <c r="F78" i="30"/>
  <c r="G78" i="30"/>
  <c r="H78" i="30"/>
  <c r="I78" i="30"/>
  <c r="J78" i="30"/>
  <c r="K78" i="30"/>
  <c r="L78" i="30"/>
  <c r="M78" i="30"/>
  <c r="N78" i="30"/>
  <c r="O78" i="30"/>
  <c r="P78" i="30"/>
  <c r="Q78" i="30"/>
  <c r="R78" i="30"/>
  <c r="S78" i="30"/>
  <c r="T78" i="30"/>
  <c r="U78" i="30"/>
  <c r="B81" i="30" a="1"/>
  <c r="E81" i="30"/>
  <c r="I81" i="30"/>
  <c r="M81" i="30"/>
  <c r="U81" i="30"/>
  <c r="B85" i="30" a="1"/>
  <c r="I85" i="30" s="1"/>
  <c r="E85" i="30"/>
  <c r="M85" i="30"/>
  <c r="U85" i="30"/>
  <c r="B86" i="30"/>
  <c r="C86" i="30"/>
  <c r="D86" i="30"/>
  <c r="E86" i="30"/>
  <c r="F86" i="30"/>
  <c r="G86" i="30"/>
  <c r="H86" i="30"/>
  <c r="I86" i="30"/>
  <c r="J86" i="30"/>
  <c r="K86" i="30"/>
  <c r="L86" i="30"/>
  <c r="M86" i="30"/>
  <c r="N86" i="30"/>
  <c r="O86" i="30"/>
  <c r="P86" i="30"/>
  <c r="Q86" i="30"/>
  <c r="R86" i="30"/>
  <c r="S86" i="30"/>
  <c r="T86" i="30"/>
  <c r="U86" i="30"/>
  <c r="V4" i="31"/>
  <c r="X4" i="31"/>
  <c r="Y4" i="31"/>
  <c r="W6" i="31"/>
  <c r="R8" i="31"/>
  <c r="R10" i="31"/>
  <c r="R12" i="31"/>
  <c r="F14" i="31"/>
  <c r="H14" i="31"/>
  <c r="J14" i="31"/>
  <c r="J32" i="31" s="1"/>
  <c r="L14" i="31"/>
  <c r="N14" i="31"/>
  <c r="P14" i="31"/>
  <c r="R14" i="31"/>
  <c r="T14" i="31"/>
  <c r="R16" i="31"/>
  <c r="R18" i="31"/>
  <c r="R20" i="31"/>
  <c r="F22" i="31"/>
  <c r="H22" i="31"/>
  <c r="R22" i="31"/>
  <c r="J22" i="31"/>
  <c r="L22" i="31"/>
  <c r="N22" i="31"/>
  <c r="N32" i="31" s="1"/>
  <c r="P22" i="31"/>
  <c r="P32" i="31"/>
  <c r="T22" i="31"/>
  <c r="T32" i="31"/>
  <c r="T31" i="43" s="1"/>
  <c r="R24" i="31"/>
  <c r="R26" i="31"/>
  <c r="R28" i="31"/>
  <c r="F30" i="31"/>
  <c r="H30" i="31"/>
  <c r="J30" i="31"/>
  <c r="L30" i="31"/>
  <c r="R30" i="31" s="1"/>
  <c r="N30" i="31"/>
  <c r="P30" i="31"/>
  <c r="T30" i="31"/>
  <c r="AF30" i="31"/>
  <c r="F32" i="31"/>
  <c r="Z32" i="31"/>
  <c r="F34" i="31"/>
  <c r="G34" i="31"/>
  <c r="H34" i="31"/>
  <c r="I34" i="31" s="1"/>
  <c r="J34" i="31"/>
  <c r="K34" i="31"/>
  <c r="L34" i="31"/>
  <c r="M34" i="31" s="1"/>
  <c r="N34" i="31"/>
  <c r="O34" i="31"/>
  <c r="P34" i="31"/>
  <c r="Q34" i="31" s="1"/>
  <c r="R34" i="31"/>
  <c r="T34" i="31"/>
  <c r="F35" i="31"/>
  <c r="G35" i="31" s="1"/>
  <c r="H35" i="31"/>
  <c r="I35" i="31"/>
  <c r="J35" i="31"/>
  <c r="K35" i="31" s="1"/>
  <c r="L35" i="31"/>
  <c r="M35" i="31"/>
  <c r="N35" i="31"/>
  <c r="O35" i="31" s="1"/>
  <c r="P35" i="31"/>
  <c r="Q35" i="31"/>
  <c r="R35" i="31"/>
  <c r="T35" i="31" s="1"/>
  <c r="F36" i="31"/>
  <c r="G36" i="31"/>
  <c r="H36" i="31"/>
  <c r="I36" i="31" s="1"/>
  <c r="J36" i="31"/>
  <c r="K36" i="31"/>
  <c r="L36" i="31"/>
  <c r="M36" i="31" s="1"/>
  <c r="N36" i="31"/>
  <c r="O36" i="31"/>
  <c r="P36" i="31"/>
  <c r="Q36" i="31" s="1"/>
  <c r="R36" i="31"/>
  <c r="T36" i="31"/>
  <c r="W36" i="31"/>
  <c r="F37" i="31"/>
  <c r="G37" i="31" s="1"/>
  <c r="H37" i="31"/>
  <c r="I37" i="31"/>
  <c r="J37" i="31"/>
  <c r="K37" i="31" s="1"/>
  <c r="L37" i="31"/>
  <c r="M37" i="31"/>
  <c r="N37" i="31"/>
  <c r="O37" i="31" s="1"/>
  <c r="P37" i="31"/>
  <c r="Q37" i="31" s="1"/>
  <c r="R37" i="31"/>
  <c r="T37" i="31" s="1"/>
  <c r="Z37" i="31"/>
  <c r="F38" i="31"/>
  <c r="G38" i="31" s="1"/>
  <c r="H38" i="31"/>
  <c r="I38" i="31"/>
  <c r="J38" i="31"/>
  <c r="K38" i="31" s="1"/>
  <c r="L38" i="31"/>
  <c r="M38" i="31"/>
  <c r="N38" i="31"/>
  <c r="O38" i="31" s="1"/>
  <c r="P38" i="31"/>
  <c r="Q38" i="31"/>
  <c r="R38" i="31"/>
  <c r="T38" i="31" s="1"/>
  <c r="F39" i="31"/>
  <c r="G39" i="31"/>
  <c r="H39" i="31"/>
  <c r="I39" i="31" s="1"/>
  <c r="J39" i="31"/>
  <c r="K39" i="31"/>
  <c r="L39" i="31"/>
  <c r="M39" i="31" s="1"/>
  <c r="N39" i="31"/>
  <c r="O39" i="31"/>
  <c r="P39" i="31"/>
  <c r="Q39" i="31" s="1"/>
  <c r="R39" i="31"/>
  <c r="T39" i="31"/>
  <c r="F40" i="31"/>
  <c r="H40" i="31"/>
  <c r="I40" i="31"/>
  <c r="J40" i="31"/>
  <c r="K40" i="31" s="1"/>
  <c r="L40" i="31"/>
  <c r="M40" i="31"/>
  <c r="N40" i="31"/>
  <c r="O40" i="31" s="1"/>
  <c r="P40" i="31"/>
  <c r="Q40" i="31"/>
  <c r="F41" i="31"/>
  <c r="Z41" i="31" s="1"/>
  <c r="G41" i="31"/>
  <c r="H41" i="31"/>
  <c r="I41" i="31"/>
  <c r="J41" i="31"/>
  <c r="K41" i="31"/>
  <c r="L41" i="31"/>
  <c r="M41" i="31"/>
  <c r="N41" i="31"/>
  <c r="O41" i="31"/>
  <c r="P41" i="31"/>
  <c r="Q41" i="31"/>
  <c r="R41" i="31"/>
  <c r="T41" i="31"/>
  <c r="F42" i="31"/>
  <c r="G42" i="31"/>
  <c r="H42" i="31"/>
  <c r="I42" i="31" s="1"/>
  <c r="J42" i="31"/>
  <c r="K42" i="31"/>
  <c r="L42" i="31"/>
  <c r="M42" i="31" s="1"/>
  <c r="N42" i="31"/>
  <c r="O42" i="31"/>
  <c r="P42" i="31"/>
  <c r="Q42" i="31" s="1"/>
  <c r="R42" i="31"/>
  <c r="T42" i="31"/>
  <c r="F43" i="31"/>
  <c r="G43" i="31" s="1"/>
  <c r="H43" i="31"/>
  <c r="I43" i="31"/>
  <c r="J43" i="31"/>
  <c r="K43" i="31" s="1"/>
  <c r="L43" i="31"/>
  <c r="M43" i="31"/>
  <c r="N43" i="31"/>
  <c r="O43" i="31" s="1"/>
  <c r="P43" i="31"/>
  <c r="Q43" i="31"/>
  <c r="R43" i="31"/>
  <c r="T43" i="31" s="1"/>
  <c r="F44" i="31"/>
  <c r="G44" i="31"/>
  <c r="H44" i="31"/>
  <c r="I44" i="31" s="1"/>
  <c r="J44" i="31"/>
  <c r="K44" i="31"/>
  <c r="L44" i="31"/>
  <c r="M44" i="31" s="1"/>
  <c r="N44" i="31"/>
  <c r="O44" i="31"/>
  <c r="P44" i="31"/>
  <c r="Q44" i="31" s="1"/>
  <c r="R44" i="31"/>
  <c r="T44" i="31"/>
  <c r="W44" i="31"/>
  <c r="F45" i="31"/>
  <c r="G45" i="31"/>
  <c r="H45" i="31"/>
  <c r="I45" i="31"/>
  <c r="J45" i="31"/>
  <c r="K45" i="31"/>
  <c r="L45" i="31"/>
  <c r="M45" i="31"/>
  <c r="N45" i="31"/>
  <c r="O45" i="31"/>
  <c r="P45" i="31"/>
  <c r="Q45" i="31"/>
  <c r="R45" i="31"/>
  <c r="T45" i="31"/>
  <c r="Z45" i="31"/>
  <c r="F46" i="31"/>
  <c r="H46" i="31"/>
  <c r="I46" i="31"/>
  <c r="J46" i="31"/>
  <c r="K46" i="31" s="1"/>
  <c r="L46" i="31"/>
  <c r="M46" i="31"/>
  <c r="N46" i="31"/>
  <c r="O46" i="31" s="1"/>
  <c r="P46" i="31"/>
  <c r="Q46" i="31"/>
  <c r="F47" i="31"/>
  <c r="G47" i="31"/>
  <c r="H47" i="31"/>
  <c r="I47" i="31" s="1"/>
  <c r="J47" i="31"/>
  <c r="K47" i="31"/>
  <c r="L47" i="31"/>
  <c r="M47" i="31" s="1"/>
  <c r="N47" i="31"/>
  <c r="O47" i="31"/>
  <c r="P47" i="31"/>
  <c r="Q47" i="31" s="1"/>
  <c r="R47" i="31"/>
  <c r="T47" i="31"/>
  <c r="F48" i="31"/>
  <c r="G48" i="31" s="1"/>
  <c r="H48" i="31"/>
  <c r="I48" i="31"/>
  <c r="J48" i="31"/>
  <c r="K48" i="31" s="1"/>
  <c r="L48" i="31"/>
  <c r="M48" i="31"/>
  <c r="N48" i="31"/>
  <c r="O48" i="31" s="1"/>
  <c r="P48" i="31"/>
  <c r="Q48" i="31"/>
  <c r="R48" i="31"/>
  <c r="T48" i="31" s="1"/>
  <c r="W48" i="31" s="1"/>
  <c r="F49" i="31"/>
  <c r="Z49" i="31" s="1"/>
  <c r="G49" i="31"/>
  <c r="H49" i="31"/>
  <c r="I49" i="31"/>
  <c r="J49" i="31"/>
  <c r="K49" i="31"/>
  <c r="L49" i="31"/>
  <c r="M49" i="31"/>
  <c r="N49" i="31"/>
  <c r="O49" i="31"/>
  <c r="P49" i="31"/>
  <c r="Q49" i="31"/>
  <c r="R49" i="31"/>
  <c r="T49" i="31"/>
  <c r="F50" i="31"/>
  <c r="G50" i="31"/>
  <c r="H50" i="31"/>
  <c r="I50" i="31" s="1"/>
  <c r="J50" i="31"/>
  <c r="K50" i="31"/>
  <c r="L50" i="31"/>
  <c r="M50" i="31" s="1"/>
  <c r="N50" i="31"/>
  <c r="O50" i="31"/>
  <c r="P50" i="31"/>
  <c r="Q50" i="31" s="1"/>
  <c r="R50" i="31"/>
  <c r="T50" i="31"/>
  <c r="F51" i="31"/>
  <c r="H51" i="31"/>
  <c r="I51" i="31"/>
  <c r="J51" i="31"/>
  <c r="K51" i="31" s="1"/>
  <c r="L51" i="31"/>
  <c r="M51" i="31"/>
  <c r="N51" i="31"/>
  <c r="O51" i="31" s="1"/>
  <c r="P51" i="31"/>
  <c r="Q51" i="31"/>
  <c r="F52" i="31"/>
  <c r="G52" i="31"/>
  <c r="H52" i="31"/>
  <c r="I52" i="31" s="1"/>
  <c r="J52" i="31"/>
  <c r="K52" i="31"/>
  <c r="L52" i="31"/>
  <c r="M52" i="31" s="1"/>
  <c r="N52" i="31"/>
  <c r="O52" i="31"/>
  <c r="P52" i="31"/>
  <c r="Q52" i="31" s="1"/>
  <c r="R52" i="31"/>
  <c r="T52" i="31"/>
  <c r="W52" i="31"/>
  <c r="F53" i="31"/>
  <c r="G53" i="31"/>
  <c r="H53" i="31"/>
  <c r="I53" i="31"/>
  <c r="J53" i="31"/>
  <c r="K53" i="31"/>
  <c r="L53" i="31"/>
  <c r="M53" i="31"/>
  <c r="N53" i="31"/>
  <c r="O53" i="31"/>
  <c r="P53" i="31"/>
  <c r="Q53" i="31"/>
  <c r="R53" i="31"/>
  <c r="T53" i="31"/>
  <c r="Z53" i="31"/>
  <c r="B55" i="31" a="1"/>
  <c r="G55" i="31"/>
  <c r="O55" i="31"/>
  <c r="B69" i="31" a="1"/>
  <c r="Q69" i="31"/>
  <c r="B70" i="31"/>
  <c r="C70" i="31"/>
  <c r="D70" i="31"/>
  <c r="E70" i="31"/>
  <c r="F70" i="31"/>
  <c r="G70" i="31"/>
  <c r="H70" i="31"/>
  <c r="I70" i="31"/>
  <c r="J70" i="31"/>
  <c r="K70" i="31"/>
  <c r="L70" i="31"/>
  <c r="M70" i="31"/>
  <c r="N70" i="31"/>
  <c r="O70" i="31"/>
  <c r="P70" i="31"/>
  <c r="Q70" i="31"/>
  <c r="R70" i="31"/>
  <c r="S70" i="31"/>
  <c r="T70" i="31"/>
  <c r="U70" i="31"/>
  <c r="B73" i="31" a="1"/>
  <c r="M73" i="31"/>
  <c r="B77" i="31" a="1"/>
  <c r="C77" i="31" s="1"/>
  <c r="B77" i="31"/>
  <c r="E77" i="31"/>
  <c r="F77" i="31"/>
  <c r="I77" i="31"/>
  <c r="J77" i="31"/>
  <c r="M77" i="31"/>
  <c r="N77" i="31"/>
  <c r="Q77" i="31"/>
  <c r="R77" i="31"/>
  <c r="U77" i="31"/>
  <c r="B78" i="31"/>
  <c r="C78" i="31"/>
  <c r="D78" i="31"/>
  <c r="E78" i="31"/>
  <c r="F78" i="31"/>
  <c r="G78" i="31"/>
  <c r="H78" i="31"/>
  <c r="I78" i="31"/>
  <c r="J78" i="31"/>
  <c r="K78" i="31"/>
  <c r="L78" i="31"/>
  <c r="M78" i="31"/>
  <c r="N78" i="31"/>
  <c r="O78" i="31"/>
  <c r="P78" i="31"/>
  <c r="Q78" i="31"/>
  <c r="R78" i="31"/>
  <c r="S78" i="31"/>
  <c r="T78" i="31"/>
  <c r="U78" i="31"/>
  <c r="B81" i="31" a="1"/>
  <c r="B85" i="31" a="1"/>
  <c r="Q85" i="31"/>
  <c r="B86" i="31"/>
  <c r="C86" i="31"/>
  <c r="D86" i="31"/>
  <c r="E86" i="31"/>
  <c r="F86" i="31"/>
  <c r="G86" i="31"/>
  <c r="H86" i="31"/>
  <c r="I86" i="31"/>
  <c r="J86" i="31"/>
  <c r="K86" i="31"/>
  <c r="L86" i="31"/>
  <c r="M86" i="31"/>
  <c r="N86" i="31"/>
  <c r="O86" i="31"/>
  <c r="P86" i="31"/>
  <c r="Q86" i="31"/>
  <c r="R86" i="31"/>
  <c r="S86" i="31"/>
  <c r="T86" i="31"/>
  <c r="U86" i="31"/>
  <c r="V4" i="32"/>
  <c r="X4" i="32"/>
  <c r="Y4" i="32"/>
  <c r="W6" i="32"/>
  <c r="R8" i="32"/>
  <c r="R10" i="32"/>
  <c r="R12" i="32"/>
  <c r="F14" i="32"/>
  <c r="H14" i="32"/>
  <c r="J14" i="32"/>
  <c r="J32" i="32"/>
  <c r="L14" i="32"/>
  <c r="N14" i="32"/>
  <c r="P14" i="32"/>
  <c r="R14" i="32"/>
  <c r="T14" i="32"/>
  <c r="R16" i="32"/>
  <c r="R18" i="32"/>
  <c r="R20" i="32"/>
  <c r="F22" i="32"/>
  <c r="H22" i="32"/>
  <c r="J22" i="32"/>
  <c r="L22" i="32"/>
  <c r="L32" i="32" s="1"/>
  <c r="N22" i="32"/>
  <c r="P22" i="32"/>
  <c r="P32" i="32"/>
  <c r="T22" i="32"/>
  <c r="R24" i="32"/>
  <c r="R26" i="32"/>
  <c r="R28" i="32"/>
  <c r="F30" i="32"/>
  <c r="H30" i="32"/>
  <c r="J30" i="32"/>
  <c r="L30" i="32"/>
  <c r="N30" i="32"/>
  <c r="P30" i="32"/>
  <c r="T30" i="32"/>
  <c r="T32" i="32" s="1"/>
  <c r="T32" i="43" s="1"/>
  <c r="F32" i="32"/>
  <c r="F34" i="32"/>
  <c r="H34" i="32"/>
  <c r="I34" i="32"/>
  <c r="J34" i="32"/>
  <c r="K34" i="32" s="1"/>
  <c r="L34" i="32"/>
  <c r="M34" i="32"/>
  <c r="N34" i="32"/>
  <c r="O34" i="32" s="1"/>
  <c r="P34" i="32"/>
  <c r="Q34" i="32"/>
  <c r="R34" i="32"/>
  <c r="T34" i="32" s="1"/>
  <c r="AB34" i="32"/>
  <c r="AC34" i="32" s="1"/>
  <c r="F35" i="32"/>
  <c r="H35" i="32"/>
  <c r="I35" i="32"/>
  <c r="J35" i="32"/>
  <c r="K35" i="32" s="1"/>
  <c r="L35" i="32"/>
  <c r="M35" i="32"/>
  <c r="N35" i="32"/>
  <c r="O35" i="32" s="1"/>
  <c r="P35" i="32"/>
  <c r="Q35" i="32"/>
  <c r="R35" i="32"/>
  <c r="T35" i="32" s="1"/>
  <c r="F36" i="32"/>
  <c r="AB36" i="32" s="1"/>
  <c r="G36" i="32"/>
  <c r="H36" i="32"/>
  <c r="I36" i="32"/>
  <c r="J36" i="32"/>
  <c r="K36" i="32"/>
  <c r="L36" i="32"/>
  <c r="M36" i="32"/>
  <c r="N36" i="32"/>
  <c r="O36" i="32"/>
  <c r="P36" i="32"/>
  <c r="Q36" i="32"/>
  <c r="R36" i="32"/>
  <c r="T36" i="32" s="1"/>
  <c r="AN36" i="32" s="1"/>
  <c r="S36" i="32"/>
  <c r="U36" i="32" s="1"/>
  <c r="W36" i="32"/>
  <c r="Z36" i="32"/>
  <c r="AO36" i="32"/>
  <c r="AP36" i="32"/>
  <c r="F37" i="32"/>
  <c r="G37" i="32"/>
  <c r="H37" i="32"/>
  <c r="I37" i="32"/>
  <c r="J37" i="32"/>
  <c r="K37" i="32"/>
  <c r="L37" i="32"/>
  <c r="M37" i="32"/>
  <c r="N37" i="32"/>
  <c r="O37" i="32"/>
  <c r="P37" i="32"/>
  <c r="Q37" i="32"/>
  <c r="R37" i="32"/>
  <c r="T37" i="32"/>
  <c r="AN37" i="32"/>
  <c r="Z37" i="32"/>
  <c r="AB37" i="32"/>
  <c r="F38" i="32"/>
  <c r="G38" i="32"/>
  <c r="H38" i="32"/>
  <c r="I38" i="32" s="1"/>
  <c r="J38" i="32"/>
  <c r="K38" i="32"/>
  <c r="L38" i="32"/>
  <c r="M38" i="32" s="1"/>
  <c r="N38" i="32"/>
  <c r="O38" i="32"/>
  <c r="P38" i="32"/>
  <c r="Q38" i="32" s="1"/>
  <c r="R38" i="32"/>
  <c r="T38" i="32"/>
  <c r="AN38" i="32" s="1"/>
  <c r="AO38" i="32"/>
  <c r="F39" i="32"/>
  <c r="G39" i="32"/>
  <c r="H39" i="32"/>
  <c r="I39" i="32" s="1"/>
  <c r="J39" i="32"/>
  <c r="K39" i="32"/>
  <c r="L39" i="32"/>
  <c r="M39" i="32" s="1"/>
  <c r="N39" i="32"/>
  <c r="O39" i="32"/>
  <c r="P39" i="32"/>
  <c r="Q39" i="32" s="1"/>
  <c r="R39" i="32"/>
  <c r="T39" i="32"/>
  <c r="F40" i="32"/>
  <c r="H40" i="32"/>
  <c r="I40" i="32"/>
  <c r="J40" i="32"/>
  <c r="K40" i="32" s="1"/>
  <c r="L40" i="32"/>
  <c r="M40" i="32"/>
  <c r="N40" i="32"/>
  <c r="O40" i="32" s="1"/>
  <c r="P40" i="32"/>
  <c r="Q40" i="32"/>
  <c r="R40" i="32"/>
  <c r="T40" i="32" s="1"/>
  <c r="F41" i="32"/>
  <c r="Z41" i="32" s="1"/>
  <c r="G41" i="32"/>
  <c r="H41" i="32"/>
  <c r="I41" i="32"/>
  <c r="J41" i="32"/>
  <c r="K41" i="32"/>
  <c r="L41" i="32"/>
  <c r="M41" i="32"/>
  <c r="N41" i="32"/>
  <c r="O41" i="32"/>
  <c r="P41" i="32"/>
  <c r="Q41" i="32"/>
  <c r="R41" i="32"/>
  <c r="T41" i="32"/>
  <c r="F42" i="32"/>
  <c r="G42" i="32"/>
  <c r="H42" i="32"/>
  <c r="I42" i="32" s="1"/>
  <c r="J42" i="32"/>
  <c r="K42" i="32"/>
  <c r="L42" i="32"/>
  <c r="M42" i="32" s="1"/>
  <c r="N42" i="32"/>
  <c r="O42" i="32"/>
  <c r="P42" i="32"/>
  <c r="Q42" i="32" s="1"/>
  <c r="R42" i="32"/>
  <c r="T42" i="32"/>
  <c r="Z42" i="32"/>
  <c r="AB42" i="32"/>
  <c r="AC42" i="32"/>
  <c r="AN42" i="32"/>
  <c r="F43" i="32"/>
  <c r="H43" i="32"/>
  <c r="I43" i="32"/>
  <c r="J43" i="32"/>
  <c r="K43" i="32" s="1"/>
  <c r="L43" i="32"/>
  <c r="M43" i="32"/>
  <c r="N43" i="32"/>
  <c r="O43" i="32" s="1"/>
  <c r="P43" i="32"/>
  <c r="Q43" i="32"/>
  <c r="F44" i="32"/>
  <c r="G44" i="32"/>
  <c r="H44" i="32"/>
  <c r="I44" i="32" s="1"/>
  <c r="J44" i="32"/>
  <c r="K44" i="32"/>
  <c r="L44" i="32"/>
  <c r="M44" i="32" s="1"/>
  <c r="N44" i="32"/>
  <c r="O44" i="32"/>
  <c r="P44" i="32"/>
  <c r="Q44" i="32" s="1"/>
  <c r="R44" i="32"/>
  <c r="S44" i="32"/>
  <c r="U44" i="32" s="1"/>
  <c r="T44" i="32"/>
  <c r="Z44" i="32"/>
  <c r="AB44" i="32"/>
  <c r="AP44" i="32"/>
  <c r="F45" i="32"/>
  <c r="G45" i="32" s="1"/>
  <c r="H45" i="32"/>
  <c r="I45" i="32"/>
  <c r="J45" i="32"/>
  <c r="K45" i="32" s="1"/>
  <c r="L45" i="32"/>
  <c r="M45" i="32"/>
  <c r="N45" i="32"/>
  <c r="O45" i="32" s="1"/>
  <c r="P45" i="32"/>
  <c r="Q45" i="32"/>
  <c r="R45" i="32"/>
  <c r="T45" i="32" s="1"/>
  <c r="AN45" i="32" s="1"/>
  <c r="Z45" i="32"/>
  <c r="AB45" i="32"/>
  <c r="F46" i="32"/>
  <c r="G46" i="32"/>
  <c r="H46" i="32"/>
  <c r="I46" i="32"/>
  <c r="J46" i="32"/>
  <c r="K46" i="32"/>
  <c r="L46" i="32"/>
  <c r="M46" i="32"/>
  <c r="N46" i="32"/>
  <c r="O46" i="32"/>
  <c r="P46" i="32"/>
  <c r="Q46" i="32"/>
  <c r="R46" i="32"/>
  <c r="T46" i="32"/>
  <c r="AO46" i="32"/>
  <c r="AN46" i="32"/>
  <c r="F47" i="32"/>
  <c r="G47" i="32"/>
  <c r="H47" i="32"/>
  <c r="I47" i="32"/>
  <c r="J47" i="32"/>
  <c r="K47" i="32"/>
  <c r="L47" i="32"/>
  <c r="M47" i="32"/>
  <c r="N47" i="32"/>
  <c r="O47" i="32"/>
  <c r="P47" i="32"/>
  <c r="Q47" i="32"/>
  <c r="R47" i="32"/>
  <c r="T47" i="32"/>
  <c r="F48" i="32"/>
  <c r="AB48" i="32" s="1"/>
  <c r="G48" i="32"/>
  <c r="H48" i="32"/>
  <c r="I48" i="32"/>
  <c r="J48" i="32"/>
  <c r="K48" i="32"/>
  <c r="L48" i="32"/>
  <c r="M48" i="32"/>
  <c r="N48" i="32"/>
  <c r="O48" i="32"/>
  <c r="P48" i="32"/>
  <c r="Q48" i="32"/>
  <c r="R48" i="32"/>
  <c r="T48" i="32"/>
  <c r="F49" i="32"/>
  <c r="G49" i="32"/>
  <c r="H49" i="32"/>
  <c r="I49" i="32" s="1"/>
  <c r="J49" i="32"/>
  <c r="K49" i="32"/>
  <c r="L49" i="32"/>
  <c r="M49" i="32" s="1"/>
  <c r="N49" i="32"/>
  <c r="O49" i="32"/>
  <c r="P49" i="32"/>
  <c r="Q49" i="32" s="1"/>
  <c r="R49" i="32"/>
  <c r="T49" i="32"/>
  <c r="Z49" i="32"/>
  <c r="F50" i="32"/>
  <c r="G50" i="32"/>
  <c r="H50" i="32"/>
  <c r="I50" i="32"/>
  <c r="J50" i="32"/>
  <c r="K50" i="32"/>
  <c r="L50" i="32"/>
  <c r="M50" i="32"/>
  <c r="N50" i="32"/>
  <c r="O50" i="32"/>
  <c r="P50" i="32"/>
  <c r="Q50" i="32"/>
  <c r="R50" i="32"/>
  <c r="T50" i="32"/>
  <c r="AP50" i="32" s="1"/>
  <c r="Z50" i="32"/>
  <c r="AA50" i="32" s="1"/>
  <c r="AB50" i="32"/>
  <c r="AN50" i="32"/>
  <c r="AO50" i="32"/>
  <c r="F51" i="32"/>
  <c r="G51" i="32"/>
  <c r="H51" i="32"/>
  <c r="I51" i="32" s="1"/>
  <c r="J51" i="32"/>
  <c r="K51" i="32"/>
  <c r="L51" i="32"/>
  <c r="M51" i="32" s="1"/>
  <c r="N51" i="32"/>
  <c r="O51" i="32"/>
  <c r="P51" i="32"/>
  <c r="Q51" i="32" s="1"/>
  <c r="R51" i="32"/>
  <c r="T51" i="32"/>
  <c r="Z51" i="32"/>
  <c r="F52" i="32"/>
  <c r="G52" i="32"/>
  <c r="H52" i="32"/>
  <c r="I52" i="32"/>
  <c r="J52" i="32"/>
  <c r="K52" i="32"/>
  <c r="L52" i="32"/>
  <c r="M52" i="32"/>
  <c r="N52" i="32"/>
  <c r="O52" i="32"/>
  <c r="P52" i="32"/>
  <c r="Q52" i="32"/>
  <c r="R52" i="32"/>
  <c r="T52" i="32"/>
  <c r="Z52" i="32"/>
  <c r="AB52" i="32"/>
  <c r="AN52" i="32"/>
  <c r="F53" i="32"/>
  <c r="Z53" i="32" s="1"/>
  <c r="G53" i="32"/>
  <c r="H53" i="32"/>
  <c r="I53" i="32"/>
  <c r="J53" i="32"/>
  <c r="K53" i="32"/>
  <c r="L53" i="32"/>
  <c r="M53" i="32"/>
  <c r="N53" i="32"/>
  <c r="O53" i="32"/>
  <c r="P53" i="32"/>
  <c r="Q53" i="32"/>
  <c r="R53" i="32"/>
  <c r="T53" i="32"/>
  <c r="AN53" i="32" s="1"/>
  <c r="B55" i="32" a="1"/>
  <c r="K55" i="32"/>
  <c r="O55" i="32"/>
  <c r="B69" i="32" a="1"/>
  <c r="G69" i="32" s="1"/>
  <c r="C69" i="32"/>
  <c r="E69" i="32"/>
  <c r="I69" i="32"/>
  <c r="K69" i="32"/>
  <c r="M69" i="32"/>
  <c r="Q69" i="32"/>
  <c r="S69" i="32"/>
  <c r="U69" i="32"/>
  <c r="B70" i="32"/>
  <c r="C70" i="32"/>
  <c r="D70" i="32"/>
  <c r="E70" i="32"/>
  <c r="F70" i="32"/>
  <c r="G70" i="32"/>
  <c r="H70" i="32"/>
  <c r="I70" i="32"/>
  <c r="J70" i="32"/>
  <c r="K70" i="32"/>
  <c r="L70" i="32"/>
  <c r="M70" i="32"/>
  <c r="N70" i="32"/>
  <c r="O70" i="32"/>
  <c r="P70" i="32"/>
  <c r="Q70" i="32"/>
  <c r="R70" i="32"/>
  <c r="S70" i="32"/>
  <c r="T70" i="32"/>
  <c r="U70" i="32"/>
  <c r="B73" i="32" a="1"/>
  <c r="C73" i="32"/>
  <c r="I73" i="32"/>
  <c r="Q73" i="32"/>
  <c r="B77" i="32" a="1"/>
  <c r="B77" i="32"/>
  <c r="C77" i="32"/>
  <c r="D77" i="32"/>
  <c r="E77" i="32"/>
  <c r="F77" i="32"/>
  <c r="G77" i="32"/>
  <c r="H77" i="32"/>
  <c r="I77" i="32"/>
  <c r="J77" i="32"/>
  <c r="K77" i="32"/>
  <c r="L77" i="32"/>
  <c r="M77" i="32"/>
  <c r="N77" i="32"/>
  <c r="O77" i="32"/>
  <c r="P77" i="32"/>
  <c r="Q77" i="32"/>
  <c r="R77" i="32"/>
  <c r="S77" i="32"/>
  <c r="T77" i="32"/>
  <c r="U77" i="32"/>
  <c r="B78" i="32"/>
  <c r="C78" i="32"/>
  <c r="D78" i="32"/>
  <c r="E78" i="32"/>
  <c r="F78" i="32"/>
  <c r="G78" i="32"/>
  <c r="H78" i="32"/>
  <c r="I78" i="32"/>
  <c r="J78" i="32"/>
  <c r="K78" i="32"/>
  <c r="L78" i="32"/>
  <c r="M78" i="32"/>
  <c r="N78" i="32"/>
  <c r="O78" i="32"/>
  <c r="P78" i="32"/>
  <c r="Q78" i="32"/>
  <c r="R78" i="32"/>
  <c r="S78" i="32"/>
  <c r="T78" i="32"/>
  <c r="U78" i="32"/>
  <c r="B81" i="32" a="1"/>
  <c r="I81" i="32"/>
  <c r="B85" i="32" a="1"/>
  <c r="G85" i="32"/>
  <c r="I85" i="32"/>
  <c r="O85" i="32"/>
  <c r="Q85" i="32"/>
  <c r="B86" i="32"/>
  <c r="C86" i="32"/>
  <c r="D86" i="32"/>
  <c r="E86" i="32"/>
  <c r="F86" i="32"/>
  <c r="G86" i="32"/>
  <c r="H86" i="32"/>
  <c r="I86" i="32"/>
  <c r="J86" i="32"/>
  <c r="K86" i="32"/>
  <c r="L86" i="32"/>
  <c r="M86" i="32"/>
  <c r="N86" i="32"/>
  <c r="O86" i="32"/>
  <c r="P86" i="32"/>
  <c r="Q86" i="32"/>
  <c r="R86" i="32"/>
  <c r="S86" i="32"/>
  <c r="T86" i="32"/>
  <c r="U86" i="32"/>
  <c r="V4" i="33"/>
  <c r="X4" i="33"/>
  <c r="Y4" i="33"/>
  <c r="W6" i="33"/>
  <c r="R8" i="33"/>
  <c r="R10" i="33"/>
  <c r="R12" i="33"/>
  <c r="F14" i="33"/>
  <c r="H14" i="33"/>
  <c r="R14" i="33" s="1"/>
  <c r="J14" i="33"/>
  <c r="L14" i="33"/>
  <c r="N14" i="33"/>
  <c r="P14" i="33"/>
  <c r="T14" i="33"/>
  <c r="T32" i="33" s="1"/>
  <c r="Z14" i="33"/>
  <c r="R16" i="33"/>
  <c r="R18" i="33"/>
  <c r="R20" i="33"/>
  <c r="F22" i="33"/>
  <c r="H22" i="33"/>
  <c r="J22" i="33"/>
  <c r="J32" i="33" s="1"/>
  <c r="L22" i="33"/>
  <c r="L32" i="33"/>
  <c r="N22" i="33"/>
  <c r="P22" i="33"/>
  <c r="P32" i="33" s="1"/>
  <c r="T22" i="33"/>
  <c r="T33" i="43"/>
  <c r="R24" i="33"/>
  <c r="R26" i="33"/>
  <c r="R28" i="33"/>
  <c r="F30" i="33"/>
  <c r="R30" i="33" s="1"/>
  <c r="H30" i="33"/>
  <c r="J30" i="33"/>
  <c r="L30" i="33"/>
  <c r="N30" i="33"/>
  <c r="P30" i="33"/>
  <c r="T30" i="33"/>
  <c r="N32" i="33"/>
  <c r="F34" i="33"/>
  <c r="H34" i="33"/>
  <c r="I34" i="33" s="1"/>
  <c r="J34" i="33"/>
  <c r="K34" i="33"/>
  <c r="L34" i="33"/>
  <c r="M34" i="33" s="1"/>
  <c r="N34" i="33"/>
  <c r="O34" i="33"/>
  <c r="P34" i="33"/>
  <c r="Q34" i="33" s="1"/>
  <c r="AB34" i="33"/>
  <c r="F35" i="33"/>
  <c r="G35" i="33" s="1"/>
  <c r="H35" i="33"/>
  <c r="I35" i="33"/>
  <c r="J35" i="33"/>
  <c r="K35" i="33" s="1"/>
  <c r="L35" i="33"/>
  <c r="M35" i="33"/>
  <c r="N35" i="33"/>
  <c r="O35" i="33" s="1"/>
  <c r="P35" i="33"/>
  <c r="Q35" i="33"/>
  <c r="R35" i="33"/>
  <c r="T35" i="33" s="1"/>
  <c r="Z35" i="33"/>
  <c r="AA35" i="33" s="1"/>
  <c r="F36" i="33"/>
  <c r="H36" i="33"/>
  <c r="I36" i="33" s="1"/>
  <c r="J36" i="33"/>
  <c r="K36" i="33"/>
  <c r="L36" i="33"/>
  <c r="M36" i="33" s="1"/>
  <c r="N36" i="33"/>
  <c r="O36" i="33"/>
  <c r="P36" i="33"/>
  <c r="Q36" i="33" s="1"/>
  <c r="R36" i="33"/>
  <c r="T36" i="33"/>
  <c r="AB36" i="33"/>
  <c r="F37" i="33"/>
  <c r="H37" i="33"/>
  <c r="I37" i="33"/>
  <c r="J37" i="33"/>
  <c r="K37" i="33" s="1"/>
  <c r="L37" i="33"/>
  <c r="M37" i="33" s="1"/>
  <c r="N37" i="33"/>
  <c r="O37" i="33" s="1"/>
  <c r="P37" i="33"/>
  <c r="Q37" i="33"/>
  <c r="R37" i="33"/>
  <c r="T37" i="33" s="1"/>
  <c r="AN37" i="33"/>
  <c r="AB37" i="33"/>
  <c r="F38" i="33"/>
  <c r="H38" i="33"/>
  <c r="I38" i="33"/>
  <c r="J38" i="33"/>
  <c r="K38" i="33" s="1"/>
  <c r="L38" i="33"/>
  <c r="M38" i="33" s="1"/>
  <c r="N38" i="33"/>
  <c r="O38" i="33" s="1"/>
  <c r="P38" i="33"/>
  <c r="Q38" i="33"/>
  <c r="F39" i="33"/>
  <c r="G39" i="33"/>
  <c r="H39" i="33"/>
  <c r="I39" i="33"/>
  <c r="J39" i="33"/>
  <c r="K39" i="33"/>
  <c r="L39" i="33"/>
  <c r="M39" i="33"/>
  <c r="N39" i="33"/>
  <c r="O39" i="33"/>
  <c r="P39" i="33"/>
  <c r="Q39" i="33"/>
  <c r="R39" i="33"/>
  <c r="T39" i="33"/>
  <c r="F40" i="33"/>
  <c r="G40" i="33"/>
  <c r="H40" i="33"/>
  <c r="I40" i="33"/>
  <c r="J40" i="33"/>
  <c r="K40" i="33"/>
  <c r="L40" i="33"/>
  <c r="M40" i="33"/>
  <c r="N40" i="33"/>
  <c r="O40" i="33"/>
  <c r="P40" i="33"/>
  <c r="Q40" i="33"/>
  <c r="R40" i="33"/>
  <c r="T40" i="33"/>
  <c r="AN40" i="33"/>
  <c r="W40" i="33"/>
  <c r="AB40" i="33"/>
  <c r="AO40" i="33"/>
  <c r="F41" i="33"/>
  <c r="Z41" i="33" s="1"/>
  <c r="G41" i="33"/>
  <c r="H41" i="33"/>
  <c r="I41" i="33"/>
  <c r="J41" i="33"/>
  <c r="K41" i="33"/>
  <c r="L41" i="33"/>
  <c r="M41" i="33"/>
  <c r="N41" i="33"/>
  <c r="O41" i="33"/>
  <c r="P41" i="33"/>
  <c r="Q41" i="33"/>
  <c r="R41" i="33"/>
  <c r="T41" i="33"/>
  <c r="F42" i="33"/>
  <c r="G42" i="33"/>
  <c r="H42" i="33"/>
  <c r="I42" i="33" s="1"/>
  <c r="J42" i="33"/>
  <c r="K42" i="33" s="1"/>
  <c r="S42" i="33" s="1"/>
  <c r="U42" i="33" s="1"/>
  <c r="L42" i="33"/>
  <c r="M42" i="33" s="1"/>
  <c r="N42" i="33"/>
  <c r="O42" i="33"/>
  <c r="P42" i="33"/>
  <c r="Q42" i="33" s="1"/>
  <c r="R42" i="33"/>
  <c r="T42" i="33"/>
  <c r="AB42" i="33"/>
  <c r="F43" i="33"/>
  <c r="G43" i="33"/>
  <c r="H43" i="33"/>
  <c r="I43" i="33"/>
  <c r="J43" i="33"/>
  <c r="K43" i="33"/>
  <c r="L43" i="33"/>
  <c r="M43" i="33"/>
  <c r="N43" i="33"/>
  <c r="O43" i="33"/>
  <c r="P43" i="33"/>
  <c r="Q43" i="33"/>
  <c r="R43" i="33"/>
  <c r="T43" i="33"/>
  <c r="Z43" i="33"/>
  <c r="F44" i="33"/>
  <c r="R44" i="33" s="1"/>
  <c r="T44" i="33" s="1"/>
  <c r="H44" i="33"/>
  <c r="I44" i="33"/>
  <c r="J44" i="33"/>
  <c r="K44" i="33"/>
  <c r="L44" i="33"/>
  <c r="M44" i="33"/>
  <c r="N44" i="33"/>
  <c r="O44" i="33"/>
  <c r="P44" i="33"/>
  <c r="Q44" i="33"/>
  <c r="F45" i="33"/>
  <c r="H45" i="33"/>
  <c r="I45" i="33"/>
  <c r="J45" i="33"/>
  <c r="K45" i="33" s="1"/>
  <c r="L45" i="33"/>
  <c r="M45" i="33"/>
  <c r="N45" i="33"/>
  <c r="O45" i="33" s="1"/>
  <c r="P45" i="33"/>
  <c r="Q45" i="33" s="1"/>
  <c r="R45" i="33"/>
  <c r="T45" i="33" s="1"/>
  <c r="AN45" i="33"/>
  <c r="AB45" i="33"/>
  <c r="F46" i="33"/>
  <c r="G46" i="33" s="1"/>
  <c r="H46" i="33"/>
  <c r="I46" i="33"/>
  <c r="J46" i="33"/>
  <c r="K46" i="33" s="1"/>
  <c r="L46" i="33"/>
  <c r="M46" i="33"/>
  <c r="N46" i="33"/>
  <c r="O46" i="33" s="1"/>
  <c r="P46" i="33"/>
  <c r="Q46" i="33" s="1"/>
  <c r="R46" i="33"/>
  <c r="T46" i="33" s="1"/>
  <c r="AN46" i="33"/>
  <c r="AO46" i="33"/>
  <c r="F47" i="33"/>
  <c r="G47" i="33" s="1"/>
  <c r="H47" i="33"/>
  <c r="I47" i="33"/>
  <c r="J47" i="33"/>
  <c r="K47" i="33" s="1"/>
  <c r="L47" i="33"/>
  <c r="M47" i="33"/>
  <c r="N47" i="33"/>
  <c r="O47" i="33" s="1"/>
  <c r="P47" i="33"/>
  <c r="Q47" i="33" s="1"/>
  <c r="R47" i="33"/>
  <c r="T47" i="33" s="1"/>
  <c r="F48" i="33"/>
  <c r="AB48" i="33" s="1"/>
  <c r="G48" i="33"/>
  <c r="H48" i="33"/>
  <c r="I48" i="33" s="1"/>
  <c r="J48" i="33"/>
  <c r="K48" i="33"/>
  <c r="L48" i="33"/>
  <c r="M48" i="33" s="1"/>
  <c r="N48" i="33"/>
  <c r="O48" i="33"/>
  <c r="P48" i="33"/>
  <c r="Q48" i="33" s="1"/>
  <c r="R48" i="33"/>
  <c r="T48" i="33" s="1"/>
  <c r="AN48" i="33" s="1"/>
  <c r="F49" i="33"/>
  <c r="Z49" i="33" s="1"/>
  <c r="G49" i="33"/>
  <c r="H49" i="33"/>
  <c r="I49" i="33" s="1"/>
  <c r="J49" i="33"/>
  <c r="K49" i="33"/>
  <c r="L49" i="33"/>
  <c r="M49" i="33" s="1"/>
  <c r="N49" i="33"/>
  <c r="O49" i="33"/>
  <c r="P49" i="33"/>
  <c r="Q49" i="33" s="1"/>
  <c r="R49" i="33"/>
  <c r="T49" i="33" s="1"/>
  <c r="F51" i="33"/>
  <c r="H51" i="33"/>
  <c r="I51" i="33"/>
  <c r="J51" i="33"/>
  <c r="K51" i="33" s="1"/>
  <c r="L51" i="33"/>
  <c r="M51" i="33"/>
  <c r="N51" i="33"/>
  <c r="O51" i="33" s="1"/>
  <c r="P51" i="33"/>
  <c r="Q51" i="33"/>
  <c r="R51" i="33"/>
  <c r="T51" i="33" s="1"/>
  <c r="F52" i="33"/>
  <c r="R52" i="33" s="1"/>
  <c r="T52" i="33" s="1"/>
  <c r="H52" i="33"/>
  <c r="I52" i="33"/>
  <c r="J52" i="33"/>
  <c r="K52" i="33"/>
  <c r="L52" i="33"/>
  <c r="M52" i="33"/>
  <c r="N52" i="33"/>
  <c r="O52" i="33"/>
  <c r="P52" i="33"/>
  <c r="Q52" i="33"/>
  <c r="AB52" i="33"/>
  <c r="F53" i="33"/>
  <c r="R53" i="33" s="1"/>
  <c r="T53" i="33" s="1"/>
  <c r="AN53" i="33" s="1"/>
  <c r="H53" i="33"/>
  <c r="I53" i="33"/>
  <c r="J53" i="33"/>
  <c r="K53" i="33"/>
  <c r="L53" i="33"/>
  <c r="M53" i="33"/>
  <c r="N53" i="33"/>
  <c r="O53" i="33"/>
  <c r="P53" i="33"/>
  <c r="Q53" i="33"/>
  <c r="AB53" i="33"/>
  <c r="B70" i="33"/>
  <c r="C70" i="33"/>
  <c r="D70" i="33"/>
  <c r="E70" i="33"/>
  <c r="F70" i="33"/>
  <c r="G70" i="33"/>
  <c r="H70" i="33"/>
  <c r="I70" i="33"/>
  <c r="J70" i="33"/>
  <c r="K70" i="33"/>
  <c r="L70" i="33"/>
  <c r="M70" i="33"/>
  <c r="N70" i="33"/>
  <c r="O70" i="33"/>
  <c r="P70" i="33"/>
  <c r="Q70" i="33"/>
  <c r="R70" i="33"/>
  <c r="S70" i="33"/>
  <c r="T70" i="33"/>
  <c r="U70" i="33"/>
  <c r="B78" i="33"/>
  <c r="C78" i="33"/>
  <c r="D78" i="33"/>
  <c r="E78" i="33"/>
  <c r="F78" i="33"/>
  <c r="G78" i="33"/>
  <c r="H78" i="33"/>
  <c r="I78" i="33"/>
  <c r="J78" i="33"/>
  <c r="K78" i="33"/>
  <c r="L78" i="33"/>
  <c r="M78" i="33"/>
  <c r="N78" i="33"/>
  <c r="O78" i="33"/>
  <c r="P78" i="33"/>
  <c r="Q78" i="33"/>
  <c r="R78" i="33"/>
  <c r="S78" i="33"/>
  <c r="T78" i="33"/>
  <c r="U78" i="33"/>
  <c r="B86" i="33"/>
  <c r="C86" i="33"/>
  <c r="D86" i="33"/>
  <c r="E86" i="33"/>
  <c r="F86" i="33"/>
  <c r="G86" i="33"/>
  <c r="H86" i="33"/>
  <c r="I86" i="33"/>
  <c r="J86" i="33"/>
  <c r="K86" i="33"/>
  <c r="L86" i="33"/>
  <c r="M86" i="33"/>
  <c r="N86" i="33"/>
  <c r="O86" i="33"/>
  <c r="P86" i="33"/>
  <c r="Q86" i="33"/>
  <c r="R86" i="33"/>
  <c r="S86" i="33"/>
  <c r="T86" i="33"/>
  <c r="U86" i="33"/>
  <c r="V4" i="34"/>
  <c r="X4" i="34"/>
  <c r="Y4" i="34"/>
  <c r="W6" i="34"/>
  <c r="R8" i="34"/>
  <c r="R10" i="34"/>
  <c r="R12" i="34"/>
  <c r="F14" i="34"/>
  <c r="H14" i="34"/>
  <c r="J14" i="34"/>
  <c r="J32" i="34"/>
  <c r="L14" i="34"/>
  <c r="N14" i="34"/>
  <c r="P14" i="34"/>
  <c r="P32" i="34" s="1"/>
  <c r="T14" i="34"/>
  <c r="R16" i="34"/>
  <c r="R18" i="34"/>
  <c r="R20" i="34"/>
  <c r="F22" i="34"/>
  <c r="H22" i="34"/>
  <c r="J22" i="34"/>
  <c r="L22" i="34"/>
  <c r="N22" i="34"/>
  <c r="N32" i="34" s="1"/>
  <c r="P22" i="34"/>
  <c r="T22" i="34"/>
  <c r="R24" i="34"/>
  <c r="R26" i="34"/>
  <c r="R28" i="34"/>
  <c r="F30" i="34"/>
  <c r="H30" i="34"/>
  <c r="J30" i="34"/>
  <c r="L30" i="34"/>
  <c r="L32" i="34" s="1"/>
  <c r="N30" i="34"/>
  <c r="P30" i="34"/>
  <c r="T30" i="34"/>
  <c r="F34" i="34"/>
  <c r="G34" i="34" s="1"/>
  <c r="H34" i="34"/>
  <c r="I34" i="34"/>
  <c r="J34" i="34"/>
  <c r="K34" i="34" s="1"/>
  <c r="L34" i="34"/>
  <c r="M34" i="34"/>
  <c r="N34" i="34"/>
  <c r="O34" i="34" s="1"/>
  <c r="P34" i="34"/>
  <c r="Q34" i="34"/>
  <c r="R34" i="34"/>
  <c r="T34" i="34" s="1"/>
  <c r="AO34" i="34"/>
  <c r="F35" i="34"/>
  <c r="G35" i="34"/>
  <c r="H35" i="34"/>
  <c r="I35" i="34"/>
  <c r="J35" i="34"/>
  <c r="K35" i="34"/>
  <c r="L35" i="34"/>
  <c r="M35" i="34"/>
  <c r="N35" i="34"/>
  <c r="O35" i="34"/>
  <c r="P35" i="34"/>
  <c r="Q35" i="34"/>
  <c r="R35" i="34"/>
  <c r="T35" i="34"/>
  <c r="F36" i="34"/>
  <c r="G36" i="34"/>
  <c r="H36" i="34"/>
  <c r="I36" i="34"/>
  <c r="J36" i="34"/>
  <c r="K36" i="34"/>
  <c r="L36" i="34"/>
  <c r="M36" i="34"/>
  <c r="N36" i="34"/>
  <c r="O36" i="34"/>
  <c r="P36" i="34"/>
  <c r="Q36" i="34"/>
  <c r="R36" i="34"/>
  <c r="T36" i="34"/>
  <c r="AN36" i="34" s="1"/>
  <c r="AB36" i="34"/>
  <c r="F37" i="34"/>
  <c r="G37" i="34"/>
  <c r="H37" i="34"/>
  <c r="I37" i="34"/>
  <c r="J37" i="34"/>
  <c r="K37" i="34"/>
  <c r="L37" i="34"/>
  <c r="M37" i="34"/>
  <c r="N37" i="34"/>
  <c r="O37" i="34"/>
  <c r="P37" i="34"/>
  <c r="Q37" i="34"/>
  <c r="R37" i="34"/>
  <c r="T37" i="34"/>
  <c r="F38" i="34"/>
  <c r="AB38" i="34" s="1"/>
  <c r="G38" i="34"/>
  <c r="H38" i="34"/>
  <c r="I38" i="34"/>
  <c r="J38" i="34"/>
  <c r="K38" i="34"/>
  <c r="L38" i="34"/>
  <c r="M38" i="34"/>
  <c r="N38" i="34"/>
  <c r="O38" i="34"/>
  <c r="P38" i="34"/>
  <c r="Q38" i="34"/>
  <c r="R38" i="34"/>
  <c r="T38" i="34" s="1"/>
  <c r="AP38" i="34" s="1"/>
  <c r="Z38" i="34"/>
  <c r="AN38" i="34"/>
  <c r="AO38" i="34"/>
  <c r="F39" i="34"/>
  <c r="G39" i="34"/>
  <c r="H39" i="34"/>
  <c r="I39" i="34" s="1"/>
  <c r="J39" i="34"/>
  <c r="K39" i="34" s="1"/>
  <c r="L39" i="34"/>
  <c r="M39" i="34" s="1"/>
  <c r="N39" i="34"/>
  <c r="O39" i="34"/>
  <c r="P39" i="34"/>
  <c r="Q39" i="34" s="1"/>
  <c r="R39" i="34"/>
  <c r="T39" i="34"/>
  <c r="F40" i="34"/>
  <c r="H40" i="34"/>
  <c r="I40" i="34"/>
  <c r="J40" i="34"/>
  <c r="K40" i="34" s="1"/>
  <c r="L40" i="34"/>
  <c r="M40" i="34" s="1"/>
  <c r="N40" i="34"/>
  <c r="O40" i="34" s="1"/>
  <c r="P40" i="34"/>
  <c r="Q40" i="34"/>
  <c r="Z40" i="34"/>
  <c r="F41" i="34"/>
  <c r="G41" i="34"/>
  <c r="H41" i="34"/>
  <c r="I41" i="34"/>
  <c r="J41" i="34"/>
  <c r="K41" i="34"/>
  <c r="L41" i="34"/>
  <c r="M41" i="34"/>
  <c r="N41" i="34"/>
  <c r="O41" i="34"/>
  <c r="P41" i="34"/>
  <c r="Q41" i="34"/>
  <c r="R41" i="34"/>
  <c r="T41" i="34"/>
  <c r="AN41" i="34"/>
  <c r="Z41" i="34"/>
  <c r="AB41" i="34"/>
  <c r="F42" i="34"/>
  <c r="G42" i="34"/>
  <c r="H42" i="34"/>
  <c r="I42" i="34" s="1"/>
  <c r="J42" i="34"/>
  <c r="K42" i="34" s="1"/>
  <c r="L42" i="34"/>
  <c r="M42" i="34" s="1"/>
  <c r="N42" i="34"/>
  <c r="O42" i="34"/>
  <c r="P42" i="34"/>
  <c r="Q42" i="34" s="1"/>
  <c r="R42" i="34"/>
  <c r="T42" i="34"/>
  <c r="AN42" i="34" s="1"/>
  <c r="AO42" i="34"/>
  <c r="F43" i="34"/>
  <c r="G43" i="34"/>
  <c r="H43" i="34"/>
  <c r="I43" i="34" s="1"/>
  <c r="J43" i="34"/>
  <c r="K43" i="34" s="1"/>
  <c r="L43" i="34"/>
  <c r="M43" i="34" s="1"/>
  <c r="N43" i="34"/>
  <c r="O43" i="34"/>
  <c r="P43" i="34"/>
  <c r="Q43" i="34" s="1"/>
  <c r="R43" i="34"/>
  <c r="T43" i="34"/>
  <c r="F44" i="34"/>
  <c r="H44" i="34"/>
  <c r="I44" i="34"/>
  <c r="J44" i="34"/>
  <c r="K44" i="34" s="1"/>
  <c r="L44" i="34"/>
  <c r="M44" i="34" s="1"/>
  <c r="N44" i="34"/>
  <c r="O44" i="34" s="1"/>
  <c r="P44" i="34"/>
  <c r="Q44" i="34"/>
  <c r="F45" i="34"/>
  <c r="Z45" i="34" s="1"/>
  <c r="G45" i="34"/>
  <c r="H45" i="34"/>
  <c r="I45" i="34"/>
  <c r="J45" i="34"/>
  <c r="K45" i="34"/>
  <c r="L45" i="34"/>
  <c r="M45" i="34"/>
  <c r="N45" i="34"/>
  <c r="O45" i="34"/>
  <c r="P45" i="34"/>
  <c r="Q45" i="34"/>
  <c r="R45" i="34"/>
  <c r="T45" i="34"/>
  <c r="F46" i="34"/>
  <c r="AB46" i="34" s="1"/>
  <c r="G46" i="34"/>
  <c r="H46" i="34"/>
  <c r="I46" i="34" s="1"/>
  <c r="J46" i="34"/>
  <c r="K46" i="34" s="1"/>
  <c r="S46" i="34" s="1"/>
  <c r="U46" i="34" s="1"/>
  <c r="L46" i="34"/>
  <c r="M46" i="34" s="1"/>
  <c r="N46" i="34"/>
  <c r="O46" i="34"/>
  <c r="P46" i="34"/>
  <c r="Q46" i="34" s="1"/>
  <c r="R46" i="34"/>
  <c r="T46" i="34"/>
  <c r="Z46" i="34"/>
  <c r="F47" i="34"/>
  <c r="G47" i="34"/>
  <c r="H47" i="34"/>
  <c r="I47" i="34"/>
  <c r="J47" i="34"/>
  <c r="K47" i="34"/>
  <c r="L47" i="34"/>
  <c r="M47" i="34"/>
  <c r="N47" i="34"/>
  <c r="O47" i="34"/>
  <c r="P47" i="34"/>
  <c r="Q47" i="34"/>
  <c r="R47" i="34"/>
  <c r="T47" i="34"/>
  <c r="Z47" i="34"/>
  <c r="F48" i="34"/>
  <c r="H48" i="34"/>
  <c r="I48" i="34"/>
  <c r="J48" i="34"/>
  <c r="K48" i="34" s="1"/>
  <c r="L48" i="34"/>
  <c r="M48" i="34"/>
  <c r="N48" i="34"/>
  <c r="O48" i="34" s="1"/>
  <c r="P48" i="34"/>
  <c r="Q48" i="34"/>
  <c r="R48" i="34"/>
  <c r="T48" i="34"/>
  <c r="Z48" i="34"/>
  <c r="F49" i="34"/>
  <c r="G49" i="34"/>
  <c r="H49" i="34"/>
  <c r="I49" i="34" s="1"/>
  <c r="J49" i="34"/>
  <c r="K49" i="34"/>
  <c r="L49" i="34"/>
  <c r="M49" i="34" s="1"/>
  <c r="N49" i="34"/>
  <c r="O49" i="34"/>
  <c r="P49" i="34"/>
  <c r="Q49" i="34" s="1"/>
  <c r="R49" i="34"/>
  <c r="T49" i="34"/>
  <c r="AN49" i="34"/>
  <c r="Z49" i="34"/>
  <c r="AB49" i="34"/>
  <c r="F50" i="34"/>
  <c r="G50" i="34"/>
  <c r="H50" i="34"/>
  <c r="I50" i="34" s="1"/>
  <c r="J50" i="34"/>
  <c r="K50" i="34"/>
  <c r="L50" i="34"/>
  <c r="M50" i="34" s="1"/>
  <c r="N50" i="34"/>
  <c r="O50" i="34"/>
  <c r="P50" i="34"/>
  <c r="Q50" i="34" s="1"/>
  <c r="R50" i="34"/>
  <c r="T50" i="34" s="1"/>
  <c r="AO50" i="34" s="1"/>
  <c r="F51" i="34"/>
  <c r="H51" i="34"/>
  <c r="I51" i="34" s="1"/>
  <c r="J51" i="34"/>
  <c r="K51" i="34" s="1"/>
  <c r="L51" i="34"/>
  <c r="M51" i="34"/>
  <c r="N51" i="34"/>
  <c r="O51" i="34" s="1"/>
  <c r="P51" i="34"/>
  <c r="Q51" i="34"/>
  <c r="F52" i="34"/>
  <c r="R52" i="34" s="1"/>
  <c r="T52" i="34" s="1"/>
  <c r="H52" i="34"/>
  <c r="I52" i="34"/>
  <c r="J52" i="34"/>
  <c r="K52" i="34"/>
  <c r="L52" i="34"/>
  <c r="M52" i="34"/>
  <c r="N52" i="34"/>
  <c r="O52" i="34"/>
  <c r="P52" i="34"/>
  <c r="Q52" i="34"/>
  <c r="F53" i="34"/>
  <c r="Z53" i="34"/>
  <c r="H53" i="34"/>
  <c r="I53" i="34"/>
  <c r="J53" i="34"/>
  <c r="K53" i="34"/>
  <c r="L53" i="34"/>
  <c r="M53" i="34"/>
  <c r="N53" i="34"/>
  <c r="O53" i="34"/>
  <c r="P53" i="34"/>
  <c r="Q53" i="34"/>
  <c r="R53" i="34"/>
  <c r="T53" i="34"/>
  <c r="AN53" i="34"/>
  <c r="B55" i="34" a="1"/>
  <c r="L55" i="34"/>
  <c r="Q55" i="34"/>
  <c r="B69" i="34" a="1"/>
  <c r="G69" i="34"/>
  <c r="L69" i="34"/>
  <c r="Q69" i="34"/>
  <c r="B70" i="34"/>
  <c r="C70" i="34"/>
  <c r="D70" i="34"/>
  <c r="E70" i="34"/>
  <c r="F70" i="34"/>
  <c r="G70" i="34"/>
  <c r="H70" i="34"/>
  <c r="I70" i="34"/>
  <c r="J70" i="34"/>
  <c r="K70" i="34"/>
  <c r="L70" i="34"/>
  <c r="M70" i="34"/>
  <c r="N70" i="34"/>
  <c r="O70" i="34"/>
  <c r="P70" i="34"/>
  <c r="Q70" i="34"/>
  <c r="R70" i="34"/>
  <c r="S70" i="34"/>
  <c r="T70" i="34"/>
  <c r="U70" i="34"/>
  <c r="B73" i="34" a="1"/>
  <c r="E73" i="34"/>
  <c r="M73" i="34"/>
  <c r="U73" i="34"/>
  <c r="B77" i="34" a="1"/>
  <c r="B77" i="34"/>
  <c r="C77" i="34"/>
  <c r="D77" i="34"/>
  <c r="E77" i="34"/>
  <c r="F77" i="34"/>
  <c r="G77" i="34"/>
  <c r="H77" i="34"/>
  <c r="I77" i="34"/>
  <c r="J77" i="34"/>
  <c r="K77" i="34"/>
  <c r="L77" i="34"/>
  <c r="M77" i="34"/>
  <c r="N77" i="34"/>
  <c r="O77" i="34"/>
  <c r="P77" i="34"/>
  <c r="Q77" i="34"/>
  <c r="R77" i="34"/>
  <c r="S77" i="34"/>
  <c r="T77" i="34"/>
  <c r="U77" i="34"/>
  <c r="B78" i="34"/>
  <c r="C78" i="34"/>
  <c r="D78" i="34"/>
  <c r="E78" i="34"/>
  <c r="F78" i="34"/>
  <c r="G78" i="34"/>
  <c r="H78" i="34"/>
  <c r="I78" i="34"/>
  <c r="J78" i="34"/>
  <c r="K78" i="34"/>
  <c r="L78" i="34"/>
  <c r="M78" i="34"/>
  <c r="N78" i="34"/>
  <c r="O78" i="34"/>
  <c r="P78" i="34"/>
  <c r="Q78" i="34"/>
  <c r="R78" i="34"/>
  <c r="S78" i="34"/>
  <c r="T78" i="34"/>
  <c r="U78" i="34"/>
  <c r="B81" i="34" a="1"/>
  <c r="M81" i="34"/>
  <c r="B85" i="34" a="1"/>
  <c r="C85" i="34"/>
  <c r="G85" i="34"/>
  <c r="H85" i="34"/>
  <c r="L85" i="34"/>
  <c r="M85" i="34"/>
  <c r="Q85" i="34"/>
  <c r="S85" i="34"/>
  <c r="B86" i="34"/>
  <c r="C86" i="34"/>
  <c r="D86" i="34"/>
  <c r="E86" i="34"/>
  <c r="F86" i="34"/>
  <c r="G86" i="34"/>
  <c r="H86" i="34"/>
  <c r="I86" i="34"/>
  <c r="J86" i="34"/>
  <c r="K86" i="34"/>
  <c r="L86" i="34"/>
  <c r="M86" i="34"/>
  <c r="N86" i="34"/>
  <c r="O86" i="34"/>
  <c r="P86" i="34"/>
  <c r="Q86" i="34"/>
  <c r="R86" i="34"/>
  <c r="S86" i="34"/>
  <c r="T86" i="34"/>
  <c r="U86" i="34"/>
  <c r="V4" i="35"/>
  <c r="X4" i="35"/>
  <c r="Y4" i="35"/>
  <c r="W6" i="35"/>
  <c r="R8" i="35"/>
  <c r="R10" i="35"/>
  <c r="R12" i="35"/>
  <c r="F14" i="35"/>
  <c r="H14" i="35"/>
  <c r="J14" i="35"/>
  <c r="L14" i="35"/>
  <c r="N14" i="35"/>
  <c r="N32" i="35" s="1"/>
  <c r="P14" i="35"/>
  <c r="R14" i="35"/>
  <c r="T14" i="35"/>
  <c r="AD14" i="35"/>
  <c r="R16" i="35"/>
  <c r="R18" i="35"/>
  <c r="R20" i="35"/>
  <c r="F22" i="35"/>
  <c r="H22" i="35"/>
  <c r="J22" i="35"/>
  <c r="L22" i="35"/>
  <c r="N22" i="35"/>
  <c r="P22" i="35"/>
  <c r="P32" i="35" s="1"/>
  <c r="T22" i="35"/>
  <c r="R24" i="35"/>
  <c r="R26" i="35"/>
  <c r="R28" i="35"/>
  <c r="F30" i="35"/>
  <c r="R30" i="35" s="1"/>
  <c r="H30" i="35"/>
  <c r="J30" i="35"/>
  <c r="L30" i="35"/>
  <c r="L32" i="35" s="1"/>
  <c r="N30" i="35"/>
  <c r="P30" i="35"/>
  <c r="T30" i="35"/>
  <c r="T32" i="35" s="1"/>
  <c r="T35" i="43" s="1"/>
  <c r="AB30" i="35"/>
  <c r="F32" i="35"/>
  <c r="J32" i="35"/>
  <c r="F34" i="35"/>
  <c r="Z34" i="35" s="1"/>
  <c r="G34" i="35"/>
  <c r="H34" i="35"/>
  <c r="I34" i="35" s="1"/>
  <c r="J34" i="35"/>
  <c r="K34" i="35"/>
  <c r="L34" i="35"/>
  <c r="M34" i="35" s="1"/>
  <c r="N34" i="35"/>
  <c r="O34" i="35" s="1"/>
  <c r="P34" i="35"/>
  <c r="Q34" i="35" s="1"/>
  <c r="R34" i="35"/>
  <c r="T34" i="35"/>
  <c r="AA34" i="35"/>
  <c r="AB34" i="35"/>
  <c r="AC34" i="35"/>
  <c r="F35" i="35"/>
  <c r="Z35" i="35" s="1"/>
  <c r="G35" i="35"/>
  <c r="H35" i="35"/>
  <c r="I35" i="35" s="1"/>
  <c r="J35" i="35"/>
  <c r="K35" i="35" s="1"/>
  <c r="L35" i="35"/>
  <c r="M35" i="35" s="1"/>
  <c r="N35" i="35"/>
  <c r="O35" i="35"/>
  <c r="P35" i="35"/>
  <c r="Q35" i="35" s="1"/>
  <c r="R35" i="35"/>
  <c r="T35" i="35"/>
  <c r="AN35" i="35"/>
  <c r="AB35" i="35"/>
  <c r="F36" i="35"/>
  <c r="Z36" i="35" s="1"/>
  <c r="G36" i="35"/>
  <c r="H36" i="35"/>
  <c r="I36" i="35"/>
  <c r="J36" i="35"/>
  <c r="K36" i="35"/>
  <c r="L36" i="35"/>
  <c r="M36" i="35"/>
  <c r="N36" i="35"/>
  <c r="O36" i="35"/>
  <c r="P36" i="35"/>
  <c r="Q36" i="35"/>
  <c r="R36" i="35"/>
  <c r="T36" i="35"/>
  <c r="AN36" i="35" s="1"/>
  <c r="AA36" i="35"/>
  <c r="F37" i="35"/>
  <c r="G37" i="35" s="1"/>
  <c r="H37" i="35"/>
  <c r="I37" i="35"/>
  <c r="J37" i="35"/>
  <c r="K37" i="35" s="1"/>
  <c r="L37" i="35"/>
  <c r="M37" i="35"/>
  <c r="N37" i="35"/>
  <c r="O37" i="35" s="1"/>
  <c r="P37" i="35"/>
  <c r="Q37" i="35"/>
  <c r="R37" i="35"/>
  <c r="T37" i="35" s="1"/>
  <c r="Z37" i="35"/>
  <c r="F38" i="35"/>
  <c r="G38" i="35"/>
  <c r="H38" i="35"/>
  <c r="I38" i="35"/>
  <c r="J38" i="35"/>
  <c r="K38" i="35"/>
  <c r="L38" i="35"/>
  <c r="M38" i="35"/>
  <c r="N38" i="35"/>
  <c r="O38" i="35"/>
  <c r="P38" i="35"/>
  <c r="Q38" i="35"/>
  <c r="R38" i="35"/>
  <c r="T38" i="35" s="1"/>
  <c r="W38" i="35" s="1"/>
  <c r="Z38" i="35"/>
  <c r="AA38" i="35"/>
  <c r="AB38" i="35"/>
  <c r="AN38" i="35"/>
  <c r="AO38" i="35"/>
  <c r="AP38" i="35"/>
  <c r="F39" i="35"/>
  <c r="G39" i="35"/>
  <c r="H39" i="35"/>
  <c r="I39" i="35"/>
  <c r="J39" i="35"/>
  <c r="K39" i="35"/>
  <c r="L39" i="35"/>
  <c r="M39" i="35"/>
  <c r="N39" i="35"/>
  <c r="O39" i="35"/>
  <c r="P39" i="35"/>
  <c r="Q39" i="35"/>
  <c r="R39" i="35"/>
  <c r="T39" i="35"/>
  <c r="Z39" i="35"/>
  <c r="F40" i="35"/>
  <c r="H40" i="35"/>
  <c r="I40" i="35" s="1"/>
  <c r="J40" i="35"/>
  <c r="K40" i="35" s="1"/>
  <c r="L40" i="35"/>
  <c r="M40" i="35"/>
  <c r="N40" i="35"/>
  <c r="O40" i="35" s="1"/>
  <c r="P40" i="35"/>
  <c r="Q40" i="35"/>
  <c r="R40" i="35"/>
  <c r="T40" i="35" s="1"/>
  <c r="W40" i="35"/>
  <c r="AN40" i="35"/>
  <c r="F41" i="35"/>
  <c r="G41" i="35"/>
  <c r="H41" i="35"/>
  <c r="I41" i="35" s="1"/>
  <c r="J41" i="35"/>
  <c r="K41" i="35"/>
  <c r="L41" i="35"/>
  <c r="M41" i="35" s="1"/>
  <c r="N41" i="35"/>
  <c r="O41" i="35" s="1"/>
  <c r="P41" i="35"/>
  <c r="Q41" i="35" s="1"/>
  <c r="R41" i="35"/>
  <c r="T41" i="35"/>
  <c r="F42" i="35"/>
  <c r="G42" i="35" s="1"/>
  <c r="H42" i="35"/>
  <c r="I42" i="35"/>
  <c r="J42" i="35"/>
  <c r="K42" i="35" s="1"/>
  <c r="L42" i="35"/>
  <c r="M42" i="35"/>
  <c r="N42" i="35"/>
  <c r="O42" i="35" s="1"/>
  <c r="P42" i="35"/>
  <c r="Q42" i="35" s="1"/>
  <c r="R42" i="35"/>
  <c r="T42" i="35" s="1"/>
  <c r="AN42" i="35" s="1"/>
  <c r="Z42" i="35"/>
  <c r="AA42" i="35"/>
  <c r="F43" i="35"/>
  <c r="H43" i="35"/>
  <c r="I43" i="35"/>
  <c r="J43" i="35"/>
  <c r="K43" i="35" s="1"/>
  <c r="L43" i="35"/>
  <c r="M43" i="35"/>
  <c r="N43" i="35"/>
  <c r="O43" i="35" s="1"/>
  <c r="P43" i="35"/>
  <c r="Q43" i="35"/>
  <c r="R43" i="35"/>
  <c r="T43" i="35" s="1"/>
  <c r="AN43" i="35"/>
  <c r="AB43" i="35"/>
  <c r="F44" i="35"/>
  <c r="H44" i="35"/>
  <c r="I44" i="35"/>
  <c r="J44" i="35"/>
  <c r="K44" i="35" s="1"/>
  <c r="L44" i="35"/>
  <c r="M44" i="35"/>
  <c r="N44" i="35"/>
  <c r="O44" i="35" s="1"/>
  <c r="P44" i="35"/>
  <c r="Q44" i="35"/>
  <c r="R44" i="35"/>
  <c r="T44" i="35" s="1"/>
  <c r="W44" i="35"/>
  <c r="AP44" i="35"/>
  <c r="F45" i="35"/>
  <c r="G45" i="35" s="1"/>
  <c r="H45" i="35"/>
  <c r="I45" i="35"/>
  <c r="J45" i="35"/>
  <c r="K45" i="35" s="1"/>
  <c r="L45" i="35"/>
  <c r="M45" i="35"/>
  <c r="N45" i="35"/>
  <c r="O45" i="35" s="1"/>
  <c r="P45" i="35"/>
  <c r="Q45" i="35" s="1"/>
  <c r="R45" i="35"/>
  <c r="T45" i="35" s="1"/>
  <c r="Z45" i="35"/>
  <c r="F46" i="35"/>
  <c r="H46" i="35"/>
  <c r="I46" i="35"/>
  <c r="J46" i="35"/>
  <c r="K46" i="35" s="1"/>
  <c r="L46" i="35"/>
  <c r="M46" i="35"/>
  <c r="N46" i="35"/>
  <c r="O46" i="35" s="1"/>
  <c r="P46" i="35"/>
  <c r="Q46" i="35"/>
  <c r="R46" i="35"/>
  <c r="T46" i="35" s="1"/>
  <c r="F47" i="35"/>
  <c r="G47" i="35" s="1"/>
  <c r="H47" i="35"/>
  <c r="I47" i="35" s="1"/>
  <c r="J47" i="35"/>
  <c r="K47" i="35" s="1"/>
  <c r="L47" i="35"/>
  <c r="M47" i="35"/>
  <c r="N47" i="35"/>
  <c r="O47" i="35" s="1"/>
  <c r="P47" i="35"/>
  <c r="Q47" i="35"/>
  <c r="R47" i="35"/>
  <c r="T47" i="35" s="1"/>
  <c r="F48" i="35"/>
  <c r="Z48" i="35" s="1"/>
  <c r="G48" i="35"/>
  <c r="H48" i="35"/>
  <c r="I48" i="35"/>
  <c r="J48" i="35"/>
  <c r="K48" i="35"/>
  <c r="L48" i="35"/>
  <c r="M48" i="35"/>
  <c r="N48" i="35"/>
  <c r="O48" i="35"/>
  <c r="P48" i="35"/>
  <c r="Q48" i="35"/>
  <c r="R48" i="35"/>
  <c r="T48" i="35"/>
  <c r="AA48" i="35"/>
  <c r="F49" i="35"/>
  <c r="G49" i="35"/>
  <c r="H49" i="35"/>
  <c r="I49" i="35"/>
  <c r="J49" i="35"/>
  <c r="K49" i="35"/>
  <c r="L49" i="35"/>
  <c r="M49" i="35"/>
  <c r="N49" i="35"/>
  <c r="O49" i="35"/>
  <c r="P49" i="35"/>
  <c r="Q49" i="35"/>
  <c r="R49" i="35"/>
  <c r="T49" i="35"/>
  <c r="F50" i="35"/>
  <c r="G50" i="35"/>
  <c r="H50" i="35"/>
  <c r="I50" i="35"/>
  <c r="J50" i="35"/>
  <c r="K50" i="35"/>
  <c r="L50" i="35"/>
  <c r="M50" i="35"/>
  <c r="N50" i="35"/>
  <c r="O50" i="35"/>
  <c r="P50" i="35"/>
  <c r="Q50" i="35"/>
  <c r="R50" i="35"/>
  <c r="T50" i="35"/>
  <c r="Z50" i="35"/>
  <c r="AB50" i="35"/>
  <c r="AC50" i="35"/>
  <c r="F51" i="35"/>
  <c r="G51" i="35"/>
  <c r="H51" i="35"/>
  <c r="I51" i="35" s="1"/>
  <c r="J51" i="35"/>
  <c r="K51" i="35"/>
  <c r="L51" i="35"/>
  <c r="M51" i="35" s="1"/>
  <c r="N51" i="35"/>
  <c r="O51" i="35"/>
  <c r="P51" i="35"/>
  <c r="Q51" i="35" s="1"/>
  <c r="R51" i="35"/>
  <c r="T51" i="35"/>
  <c r="AN51" i="35"/>
  <c r="Z51" i="35"/>
  <c r="AB51" i="35"/>
  <c r="F52" i="35"/>
  <c r="Z52" i="35" s="1"/>
  <c r="G52" i="35"/>
  <c r="H52" i="35"/>
  <c r="I52" i="35" s="1"/>
  <c r="J52" i="35"/>
  <c r="K52" i="35"/>
  <c r="L52" i="35"/>
  <c r="M52" i="35" s="1"/>
  <c r="N52" i="35"/>
  <c r="O52" i="35"/>
  <c r="P52" i="35"/>
  <c r="Q52" i="35" s="1"/>
  <c r="R52" i="35"/>
  <c r="T52" i="35" s="1"/>
  <c r="AN52" i="35" s="1"/>
  <c r="F53" i="35"/>
  <c r="H53" i="35"/>
  <c r="I53" i="35"/>
  <c r="J53" i="35"/>
  <c r="K53" i="35" s="1"/>
  <c r="L53" i="35"/>
  <c r="M53" i="35"/>
  <c r="N53" i="35"/>
  <c r="O53" i="35" s="1"/>
  <c r="P53" i="35"/>
  <c r="Q53" i="35"/>
  <c r="R53" i="35"/>
  <c r="T53" i="35" s="1"/>
  <c r="B55" i="35" a="1"/>
  <c r="B55" i="35"/>
  <c r="C55" i="35"/>
  <c r="F55" i="35"/>
  <c r="G55" i="35"/>
  <c r="I55" i="35"/>
  <c r="K55" i="35"/>
  <c r="M55" i="35"/>
  <c r="N55" i="35"/>
  <c r="Q55" i="35"/>
  <c r="R55" i="35"/>
  <c r="S55" i="35"/>
  <c r="B69" i="35" a="1"/>
  <c r="O69" i="35" s="1"/>
  <c r="G69" i="35"/>
  <c r="B70" i="35"/>
  <c r="C70" i="35"/>
  <c r="D70" i="35"/>
  <c r="E70" i="35"/>
  <c r="F70" i="35"/>
  <c r="G70" i="35"/>
  <c r="H70" i="35"/>
  <c r="I70" i="35"/>
  <c r="J70" i="35"/>
  <c r="K70" i="35"/>
  <c r="L70" i="35"/>
  <c r="M70" i="35"/>
  <c r="N70" i="35"/>
  <c r="O70" i="35"/>
  <c r="P70" i="35"/>
  <c r="Q70" i="35"/>
  <c r="R70" i="35"/>
  <c r="S70" i="35"/>
  <c r="T70" i="35"/>
  <c r="U70" i="35"/>
  <c r="B73" i="35" a="1"/>
  <c r="B77" i="35" a="1"/>
  <c r="B77" i="35"/>
  <c r="C77" i="35"/>
  <c r="E77" i="35"/>
  <c r="G77" i="35"/>
  <c r="I77" i="35"/>
  <c r="K77" i="35"/>
  <c r="M77" i="35"/>
  <c r="O77" i="35"/>
  <c r="Q77" i="35"/>
  <c r="S77" i="35"/>
  <c r="U77" i="35"/>
  <c r="B78" i="35"/>
  <c r="C78" i="35"/>
  <c r="D78" i="35"/>
  <c r="E78" i="35"/>
  <c r="F78" i="35"/>
  <c r="G78" i="35"/>
  <c r="H78" i="35"/>
  <c r="I78" i="35"/>
  <c r="J78" i="35"/>
  <c r="K78" i="35"/>
  <c r="L78" i="35"/>
  <c r="M78" i="35"/>
  <c r="N78" i="35"/>
  <c r="O78" i="35"/>
  <c r="P78" i="35"/>
  <c r="Q78" i="35"/>
  <c r="R78" i="35"/>
  <c r="S78" i="35"/>
  <c r="T78" i="35"/>
  <c r="U78" i="35"/>
  <c r="B81" i="35" a="1"/>
  <c r="C81" i="35"/>
  <c r="E81" i="35"/>
  <c r="G81" i="35"/>
  <c r="I81" i="35"/>
  <c r="K81" i="35"/>
  <c r="M81" i="35"/>
  <c r="O81" i="35"/>
  <c r="Q81" i="35"/>
  <c r="S81" i="35"/>
  <c r="U81" i="35"/>
  <c r="B85" i="35" a="1"/>
  <c r="G85" i="35"/>
  <c r="K85" i="35"/>
  <c r="B86" i="35"/>
  <c r="C86" i="35"/>
  <c r="D86" i="35"/>
  <c r="E86" i="35"/>
  <c r="F86" i="35"/>
  <c r="G86" i="35"/>
  <c r="H86" i="35"/>
  <c r="I86" i="35"/>
  <c r="J86" i="35"/>
  <c r="K86" i="35"/>
  <c r="L86" i="35"/>
  <c r="M86" i="35"/>
  <c r="N86" i="35"/>
  <c r="O86" i="35"/>
  <c r="P86" i="35"/>
  <c r="Q86" i="35"/>
  <c r="R86" i="35"/>
  <c r="S86" i="35"/>
  <c r="T86" i="35"/>
  <c r="U86" i="35"/>
  <c r="V4" i="36"/>
  <c r="X4" i="36"/>
  <c r="Y4" i="36"/>
  <c r="W6" i="36"/>
  <c r="R8" i="36"/>
  <c r="R10" i="36"/>
  <c r="R12" i="36"/>
  <c r="F14" i="36"/>
  <c r="H14" i="36"/>
  <c r="J14" i="36"/>
  <c r="L14" i="36"/>
  <c r="R14" i="36" s="1"/>
  <c r="N14" i="36"/>
  <c r="P14" i="36"/>
  <c r="T14" i="36"/>
  <c r="AH14" i="36"/>
  <c r="R16" i="36"/>
  <c r="R18" i="36"/>
  <c r="R20" i="36"/>
  <c r="F22" i="36"/>
  <c r="F32" i="36" s="1"/>
  <c r="H22" i="36"/>
  <c r="J22" i="36"/>
  <c r="L22" i="36"/>
  <c r="L32" i="36"/>
  <c r="N22" i="36"/>
  <c r="P22" i="36"/>
  <c r="T22" i="36"/>
  <c r="R24" i="36"/>
  <c r="R26" i="36"/>
  <c r="R28" i="36"/>
  <c r="F30" i="36"/>
  <c r="H30" i="36"/>
  <c r="J30" i="36"/>
  <c r="L30" i="36"/>
  <c r="R30" i="36" s="1"/>
  <c r="N30" i="36"/>
  <c r="P30" i="36"/>
  <c r="T30" i="36"/>
  <c r="J32" i="36"/>
  <c r="N32" i="36"/>
  <c r="AB32" i="36"/>
  <c r="F34" i="36"/>
  <c r="H34" i="36"/>
  <c r="I34" i="36" s="1"/>
  <c r="J34" i="36"/>
  <c r="K34" i="36"/>
  <c r="L34" i="36"/>
  <c r="M34" i="36"/>
  <c r="N34" i="36"/>
  <c r="O34" i="36"/>
  <c r="P34" i="36"/>
  <c r="Q34" i="36"/>
  <c r="R34" i="36"/>
  <c r="T34" i="36"/>
  <c r="Z34" i="36"/>
  <c r="AA34" i="36" s="1"/>
  <c r="F35" i="36"/>
  <c r="H35" i="36"/>
  <c r="I35" i="36" s="1"/>
  <c r="J35" i="36"/>
  <c r="K35" i="36" s="1"/>
  <c r="L35" i="36"/>
  <c r="M35" i="36" s="1"/>
  <c r="N35" i="36"/>
  <c r="O35" i="36" s="1"/>
  <c r="P35" i="36"/>
  <c r="Q35" i="36" s="1"/>
  <c r="R35" i="36"/>
  <c r="T35" i="36" s="1"/>
  <c r="Z35" i="36"/>
  <c r="F36" i="36"/>
  <c r="Z36" i="36" s="1"/>
  <c r="H36" i="36"/>
  <c r="I36" i="36" s="1"/>
  <c r="J36" i="36"/>
  <c r="K36" i="36" s="1"/>
  <c r="L36" i="36"/>
  <c r="M36" i="36" s="1"/>
  <c r="N36" i="36"/>
  <c r="O36" i="36" s="1"/>
  <c r="P36" i="36"/>
  <c r="Q36" i="36" s="1"/>
  <c r="R36" i="36"/>
  <c r="T36" i="36" s="1"/>
  <c r="AN36" i="36" s="1"/>
  <c r="AO36" i="36"/>
  <c r="F37" i="36"/>
  <c r="Z37" i="36" s="1"/>
  <c r="G37" i="36"/>
  <c r="H37" i="36"/>
  <c r="I37" i="36"/>
  <c r="J37" i="36"/>
  <c r="K37" i="36"/>
  <c r="L37" i="36"/>
  <c r="M37" i="36"/>
  <c r="N37" i="36"/>
  <c r="O37" i="36"/>
  <c r="P37" i="36"/>
  <c r="Q37" i="36"/>
  <c r="R37" i="36"/>
  <c r="T37" i="36"/>
  <c r="F38" i="36"/>
  <c r="G38" i="36" s="1"/>
  <c r="H38" i="36"/>
  <c r="I38" i="36" s="1"/>
  <c r="J38" i="36"/>
  <c r="K38" i="36" s="1"/>
  <c r="L38" i="36"/>
  <c r="M38" i="36" s="1"/>
  <c r="N38" i="36"/>
  <c r="O38" i="36" s="1"/>
  <c r="P38" i="36"/>
  <c r="Q38" i="36" s="1"/>
  <c r="R38" i="36"/>
  <c r="T38" i="36"/>
  <c r="Z38" i="36"/>
  <c r="AA38" i="36" s="1"/>
  <c r="AB38" i="36"/>
  <c r="AC38" i="36" s="1"/>
  <c r="F39" i="36"/>
  <c r="Z39" i="36" s="1"/>
  <c r="G39" i="36"/>
  <c r="H39" i="36"/>
  <c r="I39" i="36"/>
  <c r="J39" i="36"/>
  <c r="K39" i="36"/>
  <c r="L39" i="36"/>
  <c r="M39" i="36"/>
  <c r="N39" i="36"/>
  <c r="O39" i="36"/>
  <c r="P39" i="36"/>
  <c r="Q39" i="36"/>
  <c r="R39" i="36"/>
  <c r="T39" i="36"/>
  <c r="F40" i="36"/>
  <c r="R40" i="36" s="1"/>
  <c r="T40" i="36" s="1"/>
  <c r="H40" i="36"/>
  <c r="I40" i="36"/>
  <c r="J40" i="36"/>
  <c r="K40" i="36"/>
  <c r="L40" i="36"/>
  <c r="M40" i="36"/>
  <c r="N40" i="36"/>
  <c r="O40" i="36"/>
  <c r="P40" i="36"/>
  <c r="Q40" i="36"/>
  <c r="F41" i="36"/>
  <c r="G41" i="36"/>
  <c r="H41" i="36"/>
  <c r="I41" i="36"/>
  <c r="J41" i="36"/>
  <c r="K41" i="36"/>
  <c r="L41" i="36"/>
  <c r="M41" i="36"/>
  <c r="N41" i="36"/>
  <c r="O41" i="36"/>
  <c r="P41" i="36"/>
  <c r="Q41" i="36"/>
  <c r="R41" i="36"/>
  <c r="T41" i="36"/>
  <c r="F42" i="36"/>
  <c r="G42" i="36"/>
  <c r="H42" i="36"/>
  <c r="I42" i="36"/>
  <c r="J42" i="36"/>
  <c r="K42" i="36"/>
  <c r="L42" i="36"/>
  <c r="M42" i="36"/>
  <c r="N42" i="36"/>
  <c r="O42" i="36"/>
  <c r="P42" i="36"/>
  <c r="Q42" i="36"/>
  <c r="R42" i="36"/>
  <c r="T42" i="36"/>
  <c r="AN42" i="36" s="1"/>
  <c r="Z42" i="36"/>
  <c r="AA42" i="36"/>
  <c r="F43" i="36"/>
  <c r="R43" i="36" s="1"/>
  <c r="T43" i="36" s="1"/>
  <c r="AN43" i="36" s="1"/>
  <c r="H43" i="36"/>
  <c r="I43" i="36"/>
  <c r="J43" i="36"/>
  <c r="K43" i="36"/>
  <c r="L43" i="36"/>
  <c r="M43" i="36"/>
  <c r="N43" i="36"/>
  <c r="O43" i="36"/>
  <c r="P43" i="36"/>
  <c r="Q43" i="36"/>
  <c r="AB43" i="36"/>
  <c r="F44" i="36"/>
  <c r="G44" i="36"/>
  <c r="H44" i="36"/>
  <c r="I44" i="36"/>
  <c r="J44" i="36"/>
  <c r="K44" i="36"/>
  <c r="L44" i="36"/>
  <c r="M44" i="36"/>
  <c r="N44" i="36"/>
  <c r="O44" i="36"/>
  <c r="P44" i="36"/>
  <c r="Q44" i="36"/>
  <c r="R44" i="36"/>
  <c r="T44" i="36"/>
  <c r="W44" i="36"/>
  <c r="Z44" i="36"/>
  <c r="AA44" i="36" s="1"/>
  <c r="AB44" i="36"/>
  <c r="AC44" i="36"/>
  <c r="AP44" i="36"/>
  <c r="F45" i="36"/>
  <c r="G45" i="36"/>
  <c r="H45" i="36"/>
  <c r="I45" i="36"/>
  <c r="J45" i="36"/>
  <c r="K45" i="36"/>
  <c r="L45" i="36"/>
  <c r="M45" i="36"/>
  <c r="N45" i="36"/>
  <c r="O45" i="36"/>
  <c r="P45" i="36"/>
  <c r="Q45" i="36"/>
  <c r="R45" i="36"/>
  <c r="T45" i="36"/>
  <c r="Z45" i="36"/>
  <c r="F46" i="36"/>
  <c r="H46" i="36"/>
  <c r="I46" i="36"/>
  <c r="J46" i="36"/>
  <c r="K46" i="36" s="1"/>
  <c r="L46" i="36"/>
  <c r="M46" i="36"/>
  <c r="N46" i="36"/>
  <c r="O46" i="36" s="1"/>
  <c r="P46" i="36"/>
  <c r="Q46" i="36"/>
  <c r="R46" i="36"/>
  <c r="T46" i="36" s="1"/>
  <c r="Z46" i="36"/>
  <c r="AA46" i="36" s="1"/>
  <c r="AP46" i="36"/>
  <c r="F47" i="36"/>
  <c r="G47" i="36"/>
  <c r="H47" i="36"/>
  <c r="I47" i="36"/>
  <c r="J47" i="36"/>
  <c r="K47" i="36"/>
  <c r="L47" i="36"/>
  <c r="M47" i="36"/>
  <c r="N47" i="36"/>
  <c r="O47" i="36"/>
  <c r="P47" i="36"/>
  <c r="Q47" i="36"/>
  <c r="R47" i="36"/>
  <c r="T47" i="36"/>
  <c r="Z47" i="36"/>
  <c r="F48" i="36"/>
  <c r="H48" i="36"/>
  <c r="I48" i="36"/>
  <c r="J48" i="36"/>
  <c r="K48" i="36" s="1"/>
  <c r="L48" i="36"/>
  <c r="M48" i="36"/>
  <c r="N48" i="36"/>
  <c r="O48" i="36" s="1"/>
  <c r="P48" i="36"/>
  <c r="Q48" i="36"/>
  <c r="F49" i="36"/>
  <c r="G49" i="36" s="1"/>
  <c r="H49" i="36"/>
  <c r="I49" i="36"/>
  <c r="J49" i="36"/>
  <c r="K49" i="36" s="1"/>
  <c r="L49" i="36"/>
  <c r="M49" i="36"/>
  <c r="N49" i="36"/>
  <c r="O49" i="36" s="1"/>
  <c r="P49" i="36"/>
  <c r="Q49" i="36"/>
  <c r="R49" i="36"/>
  <c r="T49" i="36" s="1"/>
  <c r="F50" i="36"/>
  <c r="Z50" i="36" s="1"/>
  <c r="AA50" i="36" s="1"/>
  <c r="G50" i="36"/>
  <c r="H50" i="36"/>
  <c r="I50" i="36" s="1"/>
  <c r="J50" i="36"/>
  <c r="K50" i="36"/>
  <c r="L50" i="36"/>
  <c r="M50" i="36" s="1"/>
  <c r="N50" i="36"/>
  <c r="O50" i="36"/>
  <c r="P50" i="36"/>
  <c r="Q50" i="36" s="1"/>
  <c r="R50" i="36"/>
  <c r="T50" i="36"/>
  <c r="AP50" i="36" s="1"/>
  <c r="W50" i="36"/>
  <c r="AB50" i="36"/>
  <c r="AC50" i="36"/>
  <c r="F51" i="36"/>
  <c r="Z51" i="36" s="1"/>
  <c r="G51" i="36"/>
  <c r="H51" i="36"/>
  <c r="I51" i="36" s="1"/>
  <c r="J51" i="36"/>
  <c r="K51" i="36"/>
  <c r="L51" i="36"/>
  <c r="M51" i="36" s="1"/>
  <c r="N51" i="36"/>
  <c r="O51" i="36" s="1"/>
  <c r="P51" i="36"/>
  <c r="Q51" i="36" s="1"/>
  <c r="R51" i="36"/>
  <c r="T51" i="36" s="1"/>
  <c r="AN51" i="36"/>
  <c r="AB51" i="36"/>
  <c r="F52" i="36"/>
  <c r="Z52" i="36" s="1"/>
  <c r="AA52" i="36" s="1"/>
  <c r="G52" i="36"/>
  <c r="H52" i="36"/>
  <c r="I52" i="36"/>
  <c r="J52" i="36"/>
  <c r="K52" i="36"/>
  <c r="L52" i="36"/>
  <c r="M52" i="36"/>
  <c r="N52" i="36"/>
  <c r="O52" i="36"/>
  <c r="P52" i="36"/>
  <c r="Q52" i="36"/>
  <c r="R52" i="36"/>
  <c r="T52" i="36"/>
  <c r="AN52" i="36" s="1"/>
  <c r="F53" i="36"/>
  <c r="H53" i="36"/>
  <c r="I53" i="36"/>
  <c r="J53" i="36"/>
  <c r="K53" i="36" s="1"/>
  <c r="L53" i="36"/>
  <c r="M53" i="36" s="1"/>
  <c r="N53" i="36"/>
  <c r="O53" i="36" s="1"/>
  <c r="P53" i="36"/>
  <c r="Q53" i="36" s="1"/>
  <c r="B55" i="36" a="1"/>
  <c r="C55" i="36" s="1"/>
  <c r="B55" i="36"/>
  <c r="E55" i="36"/>
  <c r="F55" i="36"/>
  <c r="I55" i="36"/>
  <c r="J55" i="36"/>
  <c r="M55" i="36"/>
  <c r="N55" i="36"/>
  <c r="Q55" i="36"/>
  <c r="R55" i="36"/>
  <c r="U55" i="36"/>
  <c r="B69" i="36" a="1"/>
  <c r="B70" i="36"/>
  <c r="C70" i="36"/>
  <c r="D70" i="36"/>
  <c r="E70" i="36"/>
  <c r="F70" i="36"/>
  <c r="G70" i="36"/>
  <c r="H70" i="36"/>
  <c r="I70" i="36"/>
  <c r="J70" i="36"/>
  <c r="K70" i="36"/>
  <c r="L70" i="36"/>
  <c r="M70" i="36"/>
  <c r="N70" i="36"/>
  <c r="O70" i="36"/>
  <c r="P70" i="36"/>
  <c r="Q70" i="36"/>
  <c r="R70" i="36"/>
  <c r="S70" i="36"/>
  <c r="T70" i="36"/>
  <c r="U70" i="36"/>
  <c r="B73" i="36" a="1"/>
  <c r="Q73" i="36"/>
  <c r="B77" i="36" a="1"/>
  <c r="C77" i="36"/>
  <c r="G77" i="36"/>
  <c r="K77" i="36"/>
  <c r="O77" i="36"/>
  <c r="S77" i="36"/>
  <c r="B78" i="36"/>
  <c r="C78" i="36"/>
  <c r="D78" i="36"/>
  <c r="E78" i="36"/>
  <c r="F78" i="36"/>
  <c r="G78" i="36"/>
  <c r="H78" i="36"/>
  <c r="I78" i="36"/>
  <c r="J78" i="36"/>
  <c r="K78" i="36"/>
  <c r="L78" i="36"/>
  <c r="M78" i="36"/>
  <c r="N78" i="36"/>
  <c r="O78" i="36"/>
  <c r="P78" i="36"/>
  <c r="Q78" i="36"/>
  <c r="R78" i="36"/>
  <c r="S78" i="36"/>
  <c r="T78" i="36"/>
  <c r="U78" i="36"/>
  <c r="B81" i="36" a="1"/>
  <c r="Q81" i="36" s="1"/>
  <c r="I81" i="36"/>
  <c r="B85" i="36" a="1"/>
  <c r="G85" i="36"/>
  <c r="O85" i="36"/>
  <c r="B86" i="36"/>
  <c r="C86" i="36"/>
  <c r="D86" i="36"/>
  <c r="E86" i="36"/>
  <c r="F86" i="36"/>
  <c r="G86" i="36"/>
  <c r="H86" i="36"/>
  <c r="I86" i="36"/>
  <c r="J86" i="36"/>
  <c r="K86" i="36"/>
  <c r="L86" i="36"/>
  <c r="M86" i="36"/>
  <c r="N86" i="36"/>
  <c r="O86" i="36"/>
  <c r="P86" i="36"/>
  <c r="Q86" i="36"/>
  <c r="R86" i="36"/>
  <c r="S86" i="36"/>
  <c r="T86" i="36"/>
  <c r="U86" i="36"/>
  <c r="V4" i="37"/>
  <c r="X4" i="37"/>
  <c r="Y4" i="37"/>
  <c r="W6" i="37"/>
  <c r="R8" i="37"/>
  <c r="R10" i="37"/>
  <c r="R12" i="37"/>
  <c r="F14" i="37"/>
  <c r="H14" i="37"/>
  <c r="J14" i="37"/>
  <c r="J32" i="37"/>
  <c r="L14" i="37"/>
  <c r="N14" i="37"/>
  <c r="P14" i="37"/>
  <c r="T14" i="37"/>
  <c r="R16" i="37"/>
  <c r="R18" i="37"/>
  <c r="R20" i="37"/>
  <c r="F22" i="37"/>
  <c r="H22" i="37"/>
  <c r="J22" i="37"/>
  <c r="L22" i="37"/>
  <c r="L32" i="37" s="1"/>
  <c r="N22" i="37"/>
  <c r="P22" i="37"/>
  <c r="T22" i="37"/>
  <c r="R24" i="37"/>
  <c r="R26" i="37"/>
  <c r="R28" i="37"/>
  <c r="F30" i="37"/>
  <c r="H30" i="37"/>
  <c r="J30" i="37"/>
  <c r="L30" i="37"/>
  <c r="N30" i="37"/>
  <c r="P30" i="37"/>
  <c r="P32" i="37" s="1"/>
  <c r="T30" i="37"/>
  <c r="T32" i="37" s="1"/>
  <c r="T37" i="43" s="1"/>
  <c r="N32" i="37"/>
  <c r="F34" i="37"/>
  <c r="G34" i="37"/>
  <c r="H34" i="37"/>
  <c r="I34" i="37" s="1"/>
  <c r="J34" i="37"/>
  <c r="K34" i="37"/>
  <c r="L34" i="37"/>
  <c r="M34" i="37" s="1"/>
  <c r="N34" i="37"/>
  <c r="O34" i="37"/>
  <c r="P34" i="37"/>
  <c r="Q34" i="37" s="1"/>
  <c r="R34" i="37"/>
  <c r="T34" i="37"/>
  <c r="AO34" i="37"/>
  <c r="F35" i="37"/>
  <c r="G35" i="37"/>
  <c r="H35" i="37"/>
  <c r="I35" i="37"/>
  <c r="J35" i="37"/>
  <c r="K35" i="37"/>
  <c r="L35" i="37"/>
  <c r="M35" i="37"/>
  <c r="N35" i="37"/>
  <c r="O35" i="37"/>
  <c r="P35" i="37"/>
  <c r="Q35" i="37"/>
  <c r="R35" i="37"/>
  <c r="T35" i="37"/>
  <c r="F36" i="37"/>
  <c r="AB36" i="37" s="1"/>
  <c r="G36" i="37"/>
  <c r="H36" i="37"/>
  <c r="I36" i="37"/>
  <c r="J36" i="37"/>
  <c r="K36" i="37"/>
  <c r="L36" i="37"/>
  <c r="M36" i="37"/>
  <c r="N36" i="37"/>
  <c r="O36" i="37"/>
  <c r="P36" i="37"/>
  <c r="Q36" i="37"/>
  <c r="R36" i="37"/>
  <c r="T36" i="37"/>
  <c r="AN36" i="37" s="1"/>
  <c r="F37" i="37"/>
  <c r="R37" i="37" s="1"/>
  <c r="T37" i="37" s="1"/>
  <c r="H37" i="37"/>
  <c r="I37" i="37" s="1"/>
  <c r="J37" i="37"/>
  <c r="K37" i="37"/>
  <c r="L37" i="37"/>
  <c r="M37" i="37" s="1"/>
  <c r="N37" i="37"/>
  <c r="O37" i="37"/>
  <c r="P37" i="37"/>
  <c r="Q37" i="37" s="1"/>
  <c r="AP37" i="37"/>
  <c r="F38" i="37"/>
  <c r="H38" i="37"/>
  <c r="I38" i="37"/>
  <c r="J38" i="37"/>
  <c r="K38" i="37" s="1"/>
  <c r="L38" i="37"/>
  <c r="M38" i="37"/>
  <c r="N38" i="37"/>
  <c r="O38" i="37" s="1"/>
  <c r="P38" i="37"/>
  <c r="Q38" i="37"/>
  <c r="R38" i="37"/>
  <c r="T38" i="37" s="1"/>
  <c r="F39" i="37"/>
  <c r="G39" i="37"/>
  <c r="H39" i="37"/>
  <c r="I39" i="37" s="1"/>
  <c r="J39" i="37"/>
  <c r="K39" i="37"/>
  <c r="L39" i="37"/>
  <c r="M39" i="37" s="1"/>
  <c r="N39" i="37"/>
  <c r="O39" i="37"/>
  <c r="P39" i="37"/>
  <c r="Q39" i="37" s="1"/>
  <c r="R39" i="37"/>
  <c r="T39" i="37"/>
  <c r="Z39" i="37"/>
  <c r="F40" i="37"/>
  <c r="H40" i="37"/>
  <c r="I40" i="37"/>
  <c r="J40" i="37"/>
  <c r="K40" i="37" s="1"/>
  <c r="L40" i="37"/>
  <c r="M40" i="37"/>
  <c r="N40" i="37"/>
  <c r="O40" i="37" s="1"/>
  <c r="P40" i="37"/>
  <c r="Q40" i="37"/>
  <c r="R40" i="37"/>
  <c r="T40" i="37" s="1"/>
  <c r="Z40" i="37"/>
  <c r="F41" i="37"/>
  <c r="G41" i="37"/>
  <c r="H41" i="37"/>
  <c r="I41" i="37"/>
  <c r="J41" i="37"/>
  <c r="K41" i="37"/>
  <c r="L41" i="37"/>
  <c r="M41" i="37"/>
  <c r="N41" i="37"/>
  <c r="O41" i="37"/>
  <c r="P41" i="37"/>
  <c r="Q41" i="37"/>
  <c r="R41" i="37"/>
  <c r="T41" i="37"/>
  <c r="AP41" i="37"/>
  <c r="Z41" i="37"/>
  <c r="AB41" i="37"/>
  <c r="F42" i="37"/>
  <c r="G42" i="37"/>
  <c r="H42" i="37"/>
  <c r="I42" i="37" s="1"/>
  <c r="J42" i="37"/>
  <c r="K42" i="37"/>
  <c r="L42" i="37"/>
  <c r="M42" i="37" s="1"/>
  <c r="N42" i="37"/>
  <c r="O42" i="37"/>
  <c r="P42" i="37"/>
  <c r="Q42" i="37" s="1"/>
  <c r="R42" i="37"/>
  <c r="T42" i="37"/>
  <c r="AO42" i="37"/>
  <c r="F43" i="37"/>
  <c r="G43" i="37"/>
  <c r="H43" i="37"/>
  <c r="I43" i="37"/>
  <c r="J43" i="37"/>
  <c r="K43" i="37"/>
  <c r="L43" i="37"/>
  <c r="M43" i="37"/>
  <c r="N43" i="37"/>
  <c r="O43" i="37"/>
  <c r="P43" i="37"/>
  <c r="Q43" i="37"/>
  <c r="R43" i="37"/>
  <c r="T43" i="37"/>
  <c r="F44" i="37"/>
  <c r="AB44" i="37" s="1"/>
  <c r="G44" i="37"/>
  <c r="H44" i="37"/>
  <c r="I44" i="37"/>
  <c r="J44" i="37"/>
  <c r="K44" i="37"/>
  <c r="L44" i="37"/>
  <c r="M44" i="37"/>
  <c r="N44" i="37"/>
  <c r="O44" i="37"/>
  <c r="P44" i="37"/>
  <c r="Q44" i="37"/>
  <c r="R44" i="37"/>
  <c r="T44" i="37"/>
  <c r="AN44" i="37" s="1"/>
  <c r="F45" i="37"/>
  <c r="R45" i="37" s="1"/>
  <c r="T45" i="37" s="1"/>
  <c r="H45" i="37"/>
  <c r="I45" i="37" s="1"/>
  <c r="J45" i="37"/>
  <c r="K45" i="37"/>
  <c r="L45" i="37"/>
  <c r="M45" i="37" s="1"/>
  <c r="N45" i="37"/>
  <c r="O45" i="37"/>
  <c r="P45" i="37"/>
  <c r="Q45" i="37" s="1"/>
  <c r="AP45" i="37"/>
  <c r="F46" i="37"/>
  <c r="H46" i="37"/>
  <c r="I46" i="37"/>
  <c r="J46" i="37"/>
  <c r="K46" i="37" s="1"/>
  <c r="L46" i="37"/>
  <c r="M46" i="37"/>
  <c r="N46" i="37"/>
  <c r="O46" i="37" s="1"/>
  <c r="P46" i="37"/>
  <c r="Q46" i="37"/>
  <c r="R46" i="37"/>
  <c r="T46" i="37" s="1"/>
  <c r="F47" i="37"/>
  <c r="G47" i="37"/>
  <c r="H47" i="37"/>
  <c r="I47" i="37" s="1"/>
  <c r="J47" i="37"/>
  <c r="K47" i="37"/>
  <c r="L47" i="37"/>
  <c r="M47" i="37" s="1"/>
  <c r="N47" i="37"/>
  <c r="O47" i="37"/>
  <c r="P47" i="37"/>
  <c r="Q47" i="37" s="1"/>
  <c r="R47" i="37"/>
  <c r="T47" i="37"/>
  <c r="Z47" i="37"/>
  <c r="F48" i="37"/>
  <c r="H48" i="37"/>
  <c r="I48" i="37"/>
  <c r="J48" i="37"/>
  <c r="K48" i="37" s="1"/>
  <c r="L48" i="37"/>
  <c r="M48" i="37"/>
  <c r="N48" i="37"/>
  <c r="O48" i="37" s="1"/>
  <c r="P48" i="37"/>
  <c r="Q48" i="37"/>
  <c r="R48" i="37"/>
  <c r="T48" i="37" s="1"/>
  <c r="F49" i="37"/>
  <c r="R49" i="37" s="1"/>
  <c r="T49" i="37" s="1"/>
  <c r="AP49" i="37" s="1"/>
  <c r="H49" i="37"/>
  <c r="I49" i="37"/>
  <c r="J49" i="37"/>
  <c r="K49" i="37"/>
  <c r="L49" i="37"/>
  <c r="M49" i="37"/>
  <c r="N49" i="37"/>
  <c r="O49" i="37"/>
  <c r="P49" i="37"/>
  <c r="Q49" i="37"/>
  <c r="F50" i="37"/>
  <c r="R50" i="37" s="1"/>
  <c r="T50" i="37" s="1"/>
  <c r="H50" i="37"/>
  <c r="I50" i="37"/>
  <c r="J50" i="37"/>
  <c r="K50" i="37"/>
  <c r="L50" i="37"/>
  <c r="M50" i="37"/>
  <c r="N50" i="37"/>
  <c r="O50" i="37"/>
  <c r="P50" i="37"/>
  <c r="Q50" i="37"/>
  <c r="F51" i="37"/>
  <c r="G51" i="37"/>
  <c r="H51" i="37"/>
  <c r="I51" i="37"/>
  <c r="J51" i="37"/>
  <c r="K51" i="37"/>
  <c r="L51" i="37"/>
  <c r="M51" i="37"/>
  <c r="N51" i="37"/>
  <c r="O51" i="37"/>
  <c r="P51" i="37"/>
  <c r="Q51" i="37"/>
  <c r="R51" i="37"/>
  <c r="T51" i="37"/>
  <c r="F52" i="37"/>
  <c r="R52" i="37" s="1"/>
  <c r="T52" i="37" s="1"/>
  <c r="H52" i="37"/>
  <c r="I52" i="37" s="1"/>
  <c r="J52" i="37"/>
  <c r="K52" i="37"/>
  <c r="L52" i="37"/>
  <c r="M52" i="37" s="1"/>
  <c r="N52" i="37"/>
  <c r="O52" i="37"/>
  <c r="P52" i="37"/>
  <c r="Q52" i="37" s="1"/>
  <c r="Z52" i="37"/>
  <c r="F53" i="37"/>
  <c r="H53" i="37"/>
  <c r="I53" i="37"/>
  <c r="J53" i="37"/>
  <c r="K53" i="37" s="1"/>
  <c r="L53" i="37"/>
  <c r="M53" i="37"/>
  <c r="N53" i="37"/>
  <c r="O53" i="37" s="1"/>
  <c r="P53" i="37"/>
  <c r="Q53" i="37"/>
  <c r="R53" i="37"/>
  <c r="T53" i="37" s="1"/>
  <c r="AP53" i="37" s="1"/>
  <c r="AB53" i="37"/>
  <c r="B55" i="37" a="1"/>
  <c r="G55" i="37"/>
  <c r="O55" i="37"/>
  <c r="B69" i="37" a="1"/>
  <c r="E69" i="37"/>
  <c r="I69" i="37"/>
  <c r="M69" i="37"/>
  <c r="Q69" i="37"/>
  <c r="U69" i="37"/>
  <c r="B70" i="37"/>
  <c r="C70" i="37"/>
  <c r="D70" i="37"/>
  <c r="E70" i="37"/>
  <c r="F70" i="37"/>
  <c r="G70" i="37"/>
  <c r="H70" i="37"/>
  <c r="I70" i="37"/>
  <c r="J70" i="37"/>
  <c r="K70" i="37"/>
  <c r="L70" i="37"/>
  <c r="M70" i="37"/>
  <c r="N70" i="37"/>
  <c r="O70" i="37"/>
  <c r="P70" i="37"/>
  <c r="Q70" i="37"/>
  <c r="R70" i="37"/>
  <c r="S70" i="37"/>
  <c r="T70" i="37"/>
  <c r="U70" i="37"/>
  <c r="B73" i="37" a="1"/>
  <c r="B77" i="37" a="1"/>
  <c r="M77" i="37" s="1"/>
  <c r="I77" i="37"/>
  <c r="Q77" i="37"/>
  <c r="B78" i="37"/>
  <c r="C78" i="37"/>
  <c r="D78" i="37"/>
  <c r="E78" i="37"/>
  <c r="F78" i="37"/>
  <c r="G78" i="37"/>
  <c r="H78" i="37"/>
  <c r="I78" i="37"/>
  <c r="J78" i="37"/>
  <c r="K78" i="37"/>
  <c r="L78" i="37"/>
  <c r="M78" i="37"/>
  <c r="N78" i="37"/>
  <c r="O78" i="37"/>
  <c r="P78" i="37"/>
  <c r="Q78" i="37"/>
  <c r="R78" i="37"/>
  <c r="S78" i="37"/>
  <c r="T78" i="37"/>
  <c r="U78" i="37"/>
  <c r="B81" i="37" a="1"/>
  <c r="B85" i="37" a="1"/>
  <c r="Q85" i="37" s="1"/>
  <c r="B86" i="37"/>
  <c r="C86" i="37"/>
  <c r="D86" i="37"/>
  <c r="E86" i="37"/>
  <c r="F86" i="37"/>
  <c r="G86" i="37"/>
  <c r="H86" i="37"/>
  <c r="I86" i="37"/>
  <c r="J86" i="37"/>
  <c r="K86" i="37"/>
  <c r="L86" i="37"/>
  <c r="M86" i="37"/>
  <c r="N86" i="37"/>
  <c r="O86" i="37"/>
  <c r="P86" i="37"/>
  <c r="Q86" i="37"/>
  <c r="R86" i="37"/>
  <c r="S86" i="37"/>
  <c r="T86" i="37"/>
  <c r="U86" i="37"/>
  <c r="V4" i="38"/>
  <c r="X4" i="38"/>
  <c r="Y4" i="38"/>
  <c r="W6" i="38"/>
  <c r="R8" i="38"/>
  <c r="R10" i="38"/>
  <c r="R12" i="38"/>
  <c r="F14" i="38"/>
  <c r="H14" i="38"/>
  <c r="J14" i="38"/>
  <c r="J32" i="38"/>
  <c r="L14" i="38"/>
  <c r="N14" i="38"/>
  <c r="P14" i="38"/>
  <c r="R14" i="38"/>
  <c r="T14" i="38"/>
  <c r="R16" i="38"/>
  <c r="R18" i="38"/>
  <c r="R20" i="38"/>
  <c r="F22" i="38"/>
  <c r="H22" i="38"/>
  <c r="J22" i="38"/>
  <c r="L22" i="38"/>
  <c r="L32" i="38" s="1"/>
  <c r="N22" i="38"/>
  <c r="P22" i="38"/>
  <c r="P32" i="38"/>
  <c r="T22" i="38"/>
  <c r="R24" i="38"/>
  <c r="R26" i="38"/>
  <c r="R28" i="38"/>
  <c r="F30" i="38"/>
  <c r="H30" i="38"/>
  <c r="J30" i="38"/>
  <c r="L30" i="38"/>
  <c r="N30" i="38"/>
  <c r="P30" i="38"/>
  <c r="T30" i="38"/>
  <c r="T32" i="38" s="1"/>
  <c r="T38" i="43" s="1"/>
  <c r="N32" i="38"/>
  <c r="F34" i="38"/>
  <c r="G34" i="38" s="1"/>
  <c r="H34" i="38"/>
  <c r="I34" i="38" s="1"/>
  <c r="J34" i="38"/>
  <c r="K34" i="38" s="1"/>
  <c r="L34" i="38"/>
  <c r="M34" i="38" s="1"/>
  <c r="N34" i="38"/>
  <c r="O34" i="38" s="1"/>
  <c r="P34" i="38"/>
  <c r="Q34" i="38" s="1"/>
  <c r="R34" i="38"/>
  <c r="T34" i="38"/>
  <c r="Z34" i="38"/>
  <c r="AB34" i="38"/>
  <c r="AN34" i="38"/>
  <c r="F35" i="38"/>
  <c r="Z35" i="38" s="1"/>
  <c r="G35" i="38"/>
  <c r="H35" i="38"/>
  <c r="I35" i="38"/>
  <c r="J35" i="38"/>
  <c r="K35" i="38"/>
  <c r="L35" i="38"/>
  <c r="M35" i="38"/>
  <c r="N35" i="38"/>
  <c r="O35" i="38"/>
  <c r="P35" i="38"/>
  <c r="Q35" i="38"/>
  <c r="R35" i="38"/>
  <c r="T35" i="38"/>
  <c r="F36" i="38"/>
  <c r="G36" i="38" s="1"/>
  <c r="H36" i="38"/>
  <c r="I36" i="38" s="1"/>
  <c r="J36" i="38"/>
  <c r="K36" i="38" s="1"/>
  <c r="L36" i="38"/>
  <c r="M36" i="38" s="1"/>
  <c r="N36" i="38"/>
  <c r="O36" i="38" s="1"/>
  <c r="P36" i="38"/>
  <c r="Q36" i="38" s="1"/>
  <c r="R36" i="38"/>
  <c r="T36" i="38"/>
  <c r="AB36" i="38"/>
  <c r="F37" i="38"/>
  <c r="H37" i="38"/>
  <c r="I37" i="38" s="1"/>
  <c r="J37" i="38"/>
  <c r="K37" i="38" s="1"/>
  <c r="L37" i="38"/>
  <c r="M37" i="38" s="1"/>
  <c r="N37" i="38"/>
  <c r="O37" i="38" s="1"/>
  <c r="P37" i="38"/>
  <c r="Q37" i="38" s="1"/>
  <c r="F38" i="38"/>
  <c r="G38" i="38"/>
  <c r="H38" i="38"/>
  <c r="I38" i="38"/>
  <c r="J38" i="38"/>
  <c r="K38" i="38"/>
  <c r="L38" i="38"/>
  <c r="M38" i="38"/>
  <c r="N38" i="38"/>
  <c r="O38" i="38"/>
  <c r="P38" i="38"/>
  <c r="Q38" i="38"/>
  <c r="R38" i="38"/>
  <c r="T38" i="38"/>
  <c r="AO38" i="38" s="1"/>
  <c r="AN38" i="38"/>
  <c r="F39" i="38"/>
  <c r="G39" i="38"/>
  <c r="H39" i="38"/>
  <c r="I39" i="38"/>
  <c r="J39" i="38"/>
  <c r="K39" i="38"/>
  <c r="L39" i="38"/>
  <c r="M39" i="38"/>
  <c r="N39" i="38"/>
  <c r="O39" i="38"/>
  <c r="P39" i="38"/>
  <c r="Q39" i="38"/>
  <c r="R39" i="38"/>
  <c r="T39" i="38"/>
  <c r="F40" i="38"/>
  <c r="AB40" i="38" s="1"/>
  <c r="G40" i="38"/>
  <c r="H40" i="38"/>
  <c r="I40" i="38"/>
  <c r="J40" i="38"/>
  <c r="K40" i="38"/>
  <c r="L40" i="38"/>
  <c r="M40" i="38"/>
  <c r="N40" i="38"/>
  <c r="O40" i="38"/>
  <c r="P40" i="38"/>
  <c r="Q40" i="38"/>
  <c r="R40" i="38"/>
  <c r="T40" i="38"/>
  <c r="F41" i="38"/>
  <c r="R41" i="38" s="1"/>
  <c r="T41" i="38" s="1"/>
  <c r="AP41" i="38" s="1"/>
  <c r="H41" i="38"/>
  <c r="I41" i="38"/>
  <c r="J41" i="38"/>
  <c r="K41" i="38"/>
  <c r="L41" i="38"/>
  <c r="M41" i="38"/>
  <c r="N41" i="38"/>
  <c r="O41" i="38"/>
  <c r="P41" i="38"/>
  <c r="Q41" i="38"/>
  <c r="F42" i="38"/>
  <c r="H42" i="38"/>
  <c r="I42" i="38"/>
  <c r="J42" i="38"/>
  <c r="K42" i="38" s="1"/>
  <c r="L42" i="38"/>
  <c r="M42" i="38" s="1"/>
  <c r="N42" i="38"/>
  <c r="O42" i="38" s="1"/>
  <c r="P42" i="38"/>
  <c r="Q42" i="38" s="1"/>
  <c r="F43" i="38"/>
  <c r="H43" i="38"/>
  <c r="I43" i="38" s="1"/>
  <c r="J43" i="38"/>
  <c r="K43" i="38" s="1"/>
  <c r="L43" i="38"/>
  <c r="M43" i="38" s="1"/>
  <c r="N43" i="38"/>
  <c r="O43" i="38" s="1"/>
  <c r="P43" i="38"/>
  <c r="Q43" i="38" s="1"/>
  <c r="F44" i="38"/>
  <c r="H44" i="38"/>
  <c r="I44" i="38" s="1"/>
  <c r="J44" i="38"/>
  <c r="K44" i="38" s="1"/>
  <c r="L44" i="38"/>
  <c r="M44" i="38" s="1"/>
  <c r="N44" i="38"/>
  <c r="O44" i="38" s="1"/>
  <c r="P44" i="38"/>
  <c r="Q44" i="38" s="1"/>
  <c r="R44" i="38"/>
  <c r="T44" i="38" s="1"/>
  <c r="AB44" i="38"/>
  <c r="F45" i="38"/>
  <c r="H45" i="38"/>
  <c r="I45" i="38" s="1"/>
  <c r="J45" i="38"/>
  <c r="K45" i="38" s="1"/>
  <c r="L45" i="38"/>
  <c r="M45" i="38" s="1"/>
  <c r="N45" i="38"/>
  <c r="O45" i="38" s="1"/>
  <c r="P45" i="38"/>
  <c r="Q45" i="38" s="1"/>
  <c r="R45" i="38"/>
  <c r="T45" i="38" s="1"/>
  <c r="AP45" i="38" s="1"/>
  <c r="AB45" i="38"/>
  <c r="F46" i="38"/>
  <c r="G46" i="38" s="1"/>
  <c r="H46" i="38"/>
  <c r="I46" i="38" s="1"/>
  <c r="J46" i="38"/>
  <c r="K46" i="38" s="1"/>
  <c r="L46" i="38"/>
  <c r="M46" i="38" s="1"/>
  <c r="N46" i="38"/>
  <c r="O46" i="38" s="1"/>
  <c r="P46" i="38"/>
  <c r="Q46" i="38" s="1"/>
  <c r="R46" i="38"/>
  <c r="T46" i="38" s="1"/>
  <c r="AN46" i="38" s="1"/>
  <c r="F47" i="38"/>
  <c r="G47" i="38"/>
  <c r="H47" i="38"/>
  <c r="I47" i="38"/>
  <c r="J47" i="38"/>
  <c r="K47" i="38"/>
  <c r="L47" i="38"/>
  <c r="M47" i="38"/>
  <c r="N47" i="38"/>
  <c r="O47" i="38"/>
  <c r="P47" i="38"/>
  <c r="Q47" i="38"/>
  <c r="R47" i="38"/>
  <c r="T47" i="38"/>
  <c r="F48" i="38"/>
  <c r="G48" i="38"/>
  <c r="H48" i="38"/>
  <c r="I48" i="38"/>
  <c r="J48" i="38"/>
  <c r="K48" i="38"/>
  <c r="L48" i="38"/>
  <c r="M48" i="38"/>
  <c r="N48" i="38"/>
  <c r="O48" i="38"/>
  <c r="P48" i="38"/>
  <c r="Q48" i="38"/>
  <c r="R48" i="38"/>
  <c r="T48" i="38"/>
  <c r="AN48" i="38" s="1"/>
  <c r="W48" i="38"/>
  <c r="AB48" i="38"/>
  <c r="AO48" i="38"/>
  <c r="F49" i="38"/>
  <c r="G49" i="38"/>
  <c r="H49" i="38"/>
  <c r="I49" i="38"/>
  <c r="J49" i="38"/>
  <c r="K49" i="38"/>
  <c r="L49" i="38"/>
  <c r="M49" i="38"/>
  <c r="N49" i="38"/>
  <c r="O49" i="38"/>
  <c r="P49" i="38"/>
  <c r="Q49" i="38"/>
  <c r="R49" i="38"/>
  <c r="T49" i="38"/>
  <c r="AP49" i="38" s="1"/>
  <c r="Z49" i="38"/>
  <c r="F50" i="38"/>
  <c r="Z50" i="38" s="1"/>
  <c r="AA50" i="38" s="1"/>
  <c r="G50" i="38"/>
  <c r="H50" i="38"/>
  <c r="I50" i="38"/>
  <c r="J50" i="38"/>
  <c r="K50" i="38" s="1"/>
  <c r="L50" i="38"/>
  <c r="M50" i="38"/>
  <c r="N50" i="38"/>
  <c r="O50" i="38" s="1"/>
  <c r="P50" i="38"/>
  <c r="Q50" i="38"/>
  <c r="R50" i="38"/>
  <c r="T50" i="38" s="1"/>
  <c r="AB50" i="38"/>
  <c r="AC50" i="38"/>
  <c r="F51" i="38"/>
  <c r="G51" i="38" s="1"/>
  <c r="H51" i="38"/>
  <c r="I51" i="38"/>
  <c r="J51" i="38"/>
  <c r="K51" i="38" s="1"/>
  <c r="L51" i="38"/>
  <c r="M51" i="38"/>
  <c r="N51" i="38"/>
  <c r="O51" i="38" s="1"/>
  <c r="P51" i="38"/>
  <c r="Q51" i="38"/>
  <c r="R51" i="38"/>
  <c r="T51" i="38" s="1"/>
  <c r="F52" i="38"/>
  <c r="H52" i="38"/>
  <c r="I52" i="38" s="1"/>
  <c r="J52" i="38"/>
  <c r="K52" i="38"/>
  <c r="L52" i="38"/>
  <c r="M52" i="38" s="1"/>
  <c r="N52" i="38"/>
  <c r="O52" i="38"/>
  <c r="P52" i="38"/>
  <c r="Q52" i="38" s="1"/>
  <c r="F53" i="38"/>
  <c r="G53" i="38" s="1"/>
  <c r="H53" i="38"/>
  <c r="I53" i="38"/>
  <c r="J53" i="38"/>
  <c r="K53" i="38" s="1"/>
  <c r="L53" i="38"/>
  <c r="M53" i="38"/>
  <c r="N53" i="38"/>
  <c r="O53" i="38" s="1"/>
  <c r="P53" i="38"/>
  <c r="Q53" i="38" s="1"/>
  <c r="R53" i="38"/>
  <c r="T53" i="38" s="1"/>
  <c r="AP53" i="38"/>
  <c r="Z53" i="38"/>
  <c r="AB53" i="38"/>
  <c r="B55" i="38" a="1"/>
  <c r="G55" i="38"/>
  <c r="O55" i="38"/>
  <c r="B69" i="38" a="1"/>
  <c r="I69" i="38" s="1"/>
  <c r="M69" i="38"/>
  <c r="Q69" i="38"/>
  <c r="B70" i="38"/>
  <c r="C70" i="38"/>
  <c r="D70" i="38"/>
  <c r="E70" i="38"/>
  <c r="F70" i="38"/>
  <c r="G70" i="38"/>
  <c r="H70" i="38"/>
  <c r="I70" i="38"/>
  <c r="J70" i="38"/>
  <c r="K70" i="38"/>
  <c r="L70" i="38"/>
  <c r="M70" i="38"/>
  <c r="N70" i="38"/>
  <c r="O70" i="38"/>
  <c r="P70" i="38"/>
  <c r="Q70" i="38"/>
  <c r="R70" i="38"/>
  <c r="S70" i="38"/>
  <c r="T70" i="38"/>
  <c r="U70" i="38"/>
  <c r="B73" i="38" a="1"/>
  <c r="I73" i="38" s="1"/>
  <c r="E73" i="38"/>
  <c r="M73" i="38"/>
  <c r="Q73" i="38"/>
  <c r="B77" i="38" a="1"/>
  <c r="G77" i="38"/>
  <c r="O77" i="38"/>
  <c r="B78" i="38"/>
  <c r="C78" i="38"/>
  <c r="D78" i="38"/>
  <c r="E78" i="38"/>
  <c r="F78" i="38"/>
  <c r="G78" i="38"/>
  <c r="H78" i="38"/>
  <c r="I78" i="38"/>
  <c r="J78" i="38"/>
  <c r="K78" i="38"/>
  <c r="L78" i="38"/>
  <c r="M78" i="38"/>
  <c r="N78" i="38"/>
  <c r="O78" i="38"/>
  <c r="P78" i="38"/>
  <c r="Q78" i="38"/>
  <c r="R78" i="38"/>
  <c r="S78" i="38"/>
  <c r="T78" i="38"/>
  <c r="U78" i="38"/>
  <c r="B81" i="38" a="1"/>
  <c r="G81" i="38" s="1"/>
  <c r="O81" i="38"/>
  <c r="B85" i="38" a="1"/>
  <c r="B86" i="38"/>
  <c r="C86" i="38"/>
  <c r="D86" i="38"/>
  <c r="E86" i="38"/>
  <c r="F86" i="38"/>
  <c r="G86" i="38"/>
  <c r="H86" i="38"/>
  <c r="I86" i="38"/>
  <c r="J86" i="38"/>
  <c r="K86" i="38"/>
  <c r="L86" i="38"/>
  <c r="M86" i="38"/>
  <c r="N86" i="38"/>
  <c r="O86" i="38"/>
  <c r="P86" i="38"/>
  <c r="Q86" i="38"/>
  <c r="R86" i="38"/>
  <c r="S86" i="38"/>
  <c r="T86" i="38"/>
  <c r="U86" i="38"/>
  <c r="V4" i="39"/>
  <c r="X4" i="39"/>
  <c r="Y4" i="39"/>
  <c r="W6" i="39"/>
  <c r="R8" i="39"/>
  <c r="R10" i="39"/>
  <c r="R12" i="39"/>
  <c r="F14" i="39"/>
  <c r="H14" i="39"/>
  <c r="J14" i="39"/>
  <c r="L14" i="39"/>
  <c r="L32" i="39" s="1"/>
  <c r="N14" i="39"/>
  <c r="N32" i="39" s="1"/>
  <c r="P14" i="39"/>
  <c r="T14" i="39"/>
  <c r="T32" i="39" s="1"/>
  <c r="T39" i="43" s="1"/>
  <c r="R16" i="39"/>
  <c r="R18" i="39"/>
  <c r="R20" i="39"/>
  <c r="F22" i="39"/>
  <c r="R22" i="39" s="1"/>
  <c r="H22" i="39"/>
  <c r="J22" i="39"/>
  <c r="L22" i="39"/>
  <c r="N22" i="39"/>
  <c r="P22" i="39"/>
  <c r="P32" i="39"/>
  <c r="T22" i="39"/>
  <c r="R24" i="39"/>
  <c r="R26" i="39"/>
  <c r="R28" i="39"/>
  <c r="F30" i="39"/>
  <c r="H30" i="39"/>
  <c r="J30" i="39"/>
  <c r="L30" i="39"/>
  <c r="N30" i="39"/>
  <c r="P30" i="39"/>
  <c r="R30" i="39"/>
  <c r="T30" i="39"/>
  <c r="Z30" i="39"/>
  <c r="F32" i="39"/>
  <c r="F34" i="39"/>
  <c r="G34" i="39"/>
  <c r="H34" i="39"/>
  <c r="I34" i="39"/>
  <c r="S34" i="39" s="1"/>
  <c r="J34" i="39"/>
  <c r="K34" i="39"/>
  <c r="L34" i="39"/>
  <c r="M34" i="39"/>
  <c r="N34" i="39"/>
  <c r="O34" i="39"/>
  <c r="P34" i="39"/>
  <c r="Q34" i="39"/>
  <c r="R34" i="39"/>
  <c r="T34" i="39"/>
  <c r="AO34" i="39" s="1"/>
  <c r="Z34" i="39"/>
  <c r="AB34" i="39"/>
  <c r="AN34" i="39"/>
  <c r="AP34" i="39"/>
  <c r="F35" i="39"/>
  <c r="AB35" i="39" s="1"/>
  <c r="H35" i="39"/>
  <c r="I35" i="39" s="1"/>
  <c r="J35" i="39"/>
  <c r="K35" i="39"/>
  <c r="L35" i="39"/>
  <c r="M35" i="39" s="1"/>
  <c r="N35" i="39"/>
  <c r="O35" i="39"/>
  <c r="P35" i="39"/>
  <c r="Q35" i="39" s="1"/>
  <c r="R35" i="39"/>
  <c r="T35" i="39" s="1"/>
  <c r="F37" i="39"/>
  <c r="G37" i="39"/>
  <c r="H37" i="39"/>
  <c r="I37" i="39"/>
  <c r="J37" i="39"/>
  <c r="K37" i="39" s="1"/>
  <c r="L37" i="39"/>
  <c r="M37" i="39"/>
  <c r="N37" i="39"/>
  <c r="O37" i="39" s="1"/>
  <c r="P37" i="39"/>
  <c r="Q37" i="39"/>
  <c r="R37" i="39"/>
  <c r="T37" i="39" s="1"/>
  <c r="Z37" i="39"/>
  <c r="AB37" i="39"/>
  <c r="F38" i="39"/>
  <c r="G38" i="39"/>
  <c r="H38" i="39"/>
  <c r="I38" i="39" s="1"/>
  <c r="S38" i="39" s="1"/>
  <c r="U38" i="39" s="1"/>
  <c r="J38" i="39"/>
  <c r="K38" i="39"/>
  <c r="L38" i="39"/>
  <c r="M38" i="39" s="1"/>
  <c r="N38" i="39"/>
  <c r="O38" i="39"/>
  <c r="P38" i="39"/>
  <c r="Q38" i="39" s="1"/>
  <c r="R38" i="39"/>
  <c r="T38" i="39"/>
  <c r="Z38" i="39"/>
  <c r="AA38" i="39"/>
  <c r="AB38" i="39"/>
  <c r="AO38" i="39"/>
  <c r="F39" i="39"/>
  <c r="H39" i="39"/>
  <c r="I39" i="39"/>
  <c r="J39" i="39"/>
  <c r="K39" i="39"/>
  <c r="L39" i="39"/>
  <c r="M39" i="39"/>
  <c r="N39" i="39"/>
  <c r="O39" i="39"/>
  <c r="P39" i="39"/>
  <c r="Q39" i="39"/>
  <c r="R39" i="39"/>
  <c r="T39" i="39"/>
  <c r="AP39" i="39"/>
  <c r="AB39" i="39"/>
  <c r="F40" i="39"/>
  <c r="G40" i="39" s="1"/>
  <c r="H40" i="39"/>
  <c r="I40" i="39"/>
  <c r="J40" i="39"/>
  <c r="K40" i="39" s="1"/>
  <c r="L40" i="39"/>
  <c r="M40" i="39"/>
  <c r="N40" i="39"/>
  <c r="O40" i="39" s="1"/>
  <c r="P40" i="39"/>
  <c r="Q40" i="39"/>
  <c r="R40" i="39"/>
  <c r="T40" i="39" s="1"/>
  <c r="AN40" i="39" s="1"/>
  <c r="Z40" i="39"/>
  <c r="AB40" i="39"/>
  <c r="F42" i="39"/>
  <c r="AB42" i="39" s="1"/>
  <c r="G42" i="39"/>
  <c r="H42" i="39"/>
  <c r="I42" i="39" s="1"/>
  <c r="J42" i="39"/>
  <c r="K42" i="39"/>
  <c r="L42" i="39"/>
  <c r="M42" i="39" s="1"/>
  <c r="N42" i="39"/>
  <c r="O42" i="39"/>
  <c r="P42" i="39"/>
  <c r="Q42" i="39" s="1"/>
  <c r="R42" i="39"/>
  <c r="T42" i="39" s="1"/>
  <c r="Z42" i="39"/>
  <c r="F43" i="39"/>
  <c r="H43" i="39"/>
  <c r="I43" i="39"/>
  <c r="J43" i="39"/>
  <c r="K43" i="39" s="1"/>
  <c r="L43" i="39"/>
  <c r="M43" i="39"/>
  <c r="N43" i="39"/>
  <c r="O43" i="39" s="1"/>
  <c r="P43" i="39"/>
  <c r="Q43" i="39"/>
  <c r="R43" i="39"/>
  <c r="T43" i="39" s="1"/>
  <c r="AB43" i="39"/>
  <c r="F44" i="39"/>
  <c r="G44" i="39" s="1"/>
  <c r="H44" i="39"/>
  <c r="I44" i="39"/>
  <c r="J44" i="39"/>
  <c r="K44" i="39" s="1"/>
  <c r="L44" i="39"/>
  <c r="M44" i="39"/>
  <c r="N44" i="39"/>
  <c r="O44" i="39" s="1"/>
  <c r="P44" i="39"/>
  <c r="Q44" i="39"/>
  <c r="R44" i="39"/>
  <c r="T44" i="39" s="1"/>
  <c r="AB44" i="39"/>
  <c r="F45" i="39"/>
  <c r="H45" i="39"/>
  <c r="I45" i="39"/>
  <c r="J45" i="39"/>
  <c r="K45" i="39" s="1"/>
  <c r="L45" i="39"/>
  <c r="M45" i="39"/>
  <c r="N45" i="39"/>
  <c r="O45" i="39" s="1"/>
  <c r="P45" i="39"/>
  <c r="Q45" i="39"/>
  <c r="R45" i="39"/>
  <c r="T45" i="39" s="1"/>
  <c r="W45" i="39" s="1"/>
  <c r="AB45" i="39"/>
  <c r="F46" i="39"/>
  <c r="G46" i="39" s="1"/>
  <c r="H46" i="39"/>
  <c r="I46" i="39"/>
  <c r="J46" i="39"/>
  <c r="K46" i="39" s="1"/>
  <c r="L46" i="39"/>
  <c r="M46" i="39"/>
  <c r="N46" i="39"/>
  <c r="O46" i="39" s="1"/>
  <c r="P46" i="39"/>
  <c r="Q46" i="39"/>
  <c r="R46" i="39"/>
  <c r="T46" i="39"/>
  <c r="W46" i="39" s="1"/>
  <c r="AB46" i="39"/>
  <c r="AO46" i="39"/>
  <c r="AP46" i="39"/>
  <c r="F47" i="39"/>
  <c r="H47" i="39"/>
  <c r="I47" i="39"/>
  <c r="J47" i="39"/>
  <c r="K47" i="39" s="1"/>
  <c r="L47" i="39"/>
  <c r="M47" i="39"/>
  <c r="N47" i="39"/>
  <c r="O47" i="39" s="1"/>
  <c r="P47" i="39"/>
  <c r="Q47" i="39"/>
  <c r="R47" i="39"/>
  <c r="T47" i="39" s="1"/>
  <c r="AP47" i="39" s="1"/>
  <c r="AB47" i="39"/>
  <c r="F48" i="39"/>
  <c r="H48" i="39"/>
  <c r="I48" i="39"/>
  <c r="J48" i="39"/>
  <c r="K48" i="39" s="1"/>
  <c r="L48" i="39"/>
  <c r="M48" i="39"/>
  <c r="N48" i="39"/>
  <c r="O48" i="39" s="1"/>
  <c r="P48" i="39"/>
  <c r="Q48" i="39"/>
  <c r="R48" i="39"/>
  <c r="T48" i="39" s="1"/>
  <c r="AN48" i="39" s="1"/>
  <c r="F49" i="39"/>
  <c r="G49" i="39" s="1"/>
  <c r="H49" i="39"/>
  <c r="I49" i="39"/>
  <c r="J49" i="39"/>
  <c r="K49" i="39" s="1"/>
  <c r="L49" i="39"/>
  <c r="M49" i="39"/>
  <c r="N49" i="39"/>
  <c r="O49" i="39" s="1"/>
  <c r="P49" i="39"/>
  <c r="Q49" i="39"/>
  <c r="R49" i="39"/>
  <c r="T49" i="39" s="1"/>
  <c r="AP49" i="39" s="1"/>
  <c r="Z49" i="39"/>
  <c r="AB49" i="39"/>
  <c r="F50" i="39"/>
  <c r="G50" i="39"/>
  <c r="H50" i="39"/>
  <c r="I50" i="39" s="1"/>
  <c r="S50" i="39" s="1"/>
  <c r="U50" i="39" s="1"/>
  <c r="V50" i="39" s="1"/>
  <c r="J50" i="39"/>
  <c r="K50" i="39"/>
  <c r="L50" i="39"/>
  <c r="M50" i="39" s="1"/>
  <c r="N50" i="39"/>
  <c r="O50" i="39"/>
  <c r="P50" i="39"/>
  <c r="Q50" i="39" s="1"/>
  <c r="R50" i="39"/>
  <c r="T50" i="39"/>
  <c r="Z50" i="39"/>
  <c r="AB50" i="39"/>
  <c r="F51" i="39"/>
  <c r="H51" i="39"/>
  <c r="I51" i="39" s="1"/>
  <c r="J51" i="39"/>
  <c r="K51" i="39"/>
  <c r="L51" i="39"/>
  <c r="M51" i="39" s="1"/>
  <c r="N51" i="39"/>
  <c r="O51" i="39"/>
  <c r="P51" i="39"/>
  <c r="Q51" i="39" s="1"/>
  <c r="F52" i="39"/>
  <c r="H52" i="39"/>
  <c r="I52" i="39"/>
  <c r="J52" i="39"/>
  <c r="K52" i="39" s="1"/>
  <c r="L52" i="39"/>
  <c r="M52" i="39"/>
  <c r="N52" i="39"/>
  <c r="O52" i="39" s="1"/>
  <c r="P52" i="39"/>
  <c r="Q52" i="39"/>
  <c r="F53" i="39"/>
  <c r="Z53" i="39" s="1"/>
  <c r="G53" i="39"/>
  <c r="H53" i="39"/>
  <c r="I53" i="39" s="1"/>
  <c r="J53" i="39"/>
  <c r="K53" i="39"/>
  <c r="L53" i="39"/>
  <c r="M53" i="39" s="1"/>
  <c r="N53" i="39"/>
  <c r="O53" i="39"/>
  <c r="P53" i="39"/>
  <c r="Q53" i="39" s="1"/>
  <c r="R53" i="39"/>
  <c r="T53" i="39"/>
  <c r="W53" i="39" s="1"/>
  <c r="AB53" i="39"/>
  <c r="B70" i="39"/>
  <c r="C70" i="39"/>
  <c r="D70" i="39"/>
  <c r="E70" i="39"/>
  <c r="F70" i="39"/>
  <c r="G70" i="39"/>
  <c r="H70" i="39"/>
  <c r="I70" i="39"/>
  <c r="J70" i="39"/>
  <c r="K70" i="39"/>
  <c r="L70" i="39"/>
  <c r="M70" i="39"/>
  <c r="N70" i="39"/>
  <c r="O70" i="39"/>
  <c r="P70" i="39"/>
  <c r="Q70" i="39"/>
  <c r="R70" i="39"/>
  <c r="S70" i="39"/>
  <c r="T70" i="39"/>
  <c r="U70" i="39"/>
  <c r="B78" i="39"/>
  <c r="C78" i="39"/>
  <c r="D78" i="39"/>
  <c r="E78" i="39"/>
  <c r="F78" i="39"/>
  <c r="G78" i="39"/>
  <c r="H78" i="39"/>
  <c r="I78" i="39"/>
  <c r="J78" i="39"/>
  <c r="K78" i="39"/>
  <c r="L78" i="39"/>
  <c r="M78" i="39"/>
  <c r="N78" i="39"/>
  <c r="O78" i="39"/>
  <c r="P78" i="39"/>
  <c r="Q78" i="39"/>
  <c r="R78" i="39"/>
  <c r="S78" i="39"/>
  <c r="T78" i="39"/>
  <c r="U78" i="39"/>
  <c r="B86" i="39"/>
  <c r="C86" i="39"/>
  <c r="D86" i="39"/>
  <c r="E86" i="39"/>
  <c r="F86" i="39"/>
  <c r="G86" i="39"/>
  <c r="H86" i="39"/>
  <c r="I86" i="39"/>
  <c r="J86" i="39"/>
  <c r="K86" i="39"/>
  <c r="L86" i="39"/>
  <c r="M86" i="39"/>
  <c r="N86" i="39"/>
  <c r="O86" i="39"/>
  <c r="P86" i="39"/>
  <c r="Q86" i="39"/>
  <c r="R86" i="39"/>
  <c r="S86" i="39"/>
  <c r="T86" i="39"/>
  <c r="U86" i="39"/>
  <c r="V4" i="40"/>
  <c r="X4" i="40"/>
  <c r="Y4" i="40"/>
  <c r="W6" i="40"/>
  <c r="R8" i="40"/>
  <c r="R10" i="40"/>
  <c r="R12" i="40"/>
  <c r="F14" i="40"/>
  <c r="H14" i="40"/>
  <c r="J14" i="40"/>
  <c r="L14" i="40"/>
  <c r="N14" i="40"/>
  <c r="P14" i="40"/>
  <c r="T14" i="40"/>
  <c r="R16" i="40"/>
  <c r="R18" i="40"/>
  <c r="R20" i="40"/>
  <c r="F22" i="40"/>
  <c r="R22" i="40" s="1"/>
  <c r="H22" i="40"/>
  <c r="J22" i="40"/>
  <c r="L22" i="40"/>
  <c r="N22" i="40"/>
  <c r="P22" i="40"/>
  <c r="T22" i="40"/>
  <c r="T32" i="40" s="1"/>
  <c r="T40" i="43" s="1"/>
  <c r="R24" i="40"/>
  <c r="R26" i="40"/>
  <c r="R28" i="40"/>
  <c r="F30" i="40"/>
  <c r="H30" i="40"/>
  <c r="J30" i="40"/>
  <c r="L30" i="40"/>
  <c r="N30" i="40"/>
  <c r="P30" i="40"/>
  <c r="P32" i="40" s="1"/>
  <c r="R30" i="40"/>
  <c r="T30" i="40"/>
  <c r="Z30" i="40"/>
  <c r="AH30" i="40"/>
  <c r="N32" i="40"/>
  <c r="F34" i="40"/>
  <c r="G34" i="40"/>
  <c r="H34" i="40"/>
  <c r="I34" i="40" s="1"/>
  <c r="J34" i="40"/>
  <c r="K34" i="40"/>
  <c r="L34" i="40"/>
  <c r="M34" i="40" s="1"/>
  <c r="N34" i="40"/>
  <c r="O34" i="40"/>
  <c r="P34" i="40"/>
  <c r="Q34" i="40" s="1"/>
  <c r="R34" i="40"/>
  <c r="T34" i="40"/>
  <c r="W34" i="40"/>
  <c r="Z34" i="40"/>
  <c r="AA34" i="40" s="1"/>
  <c r="AB34" i="40"/>
  <c r="AC34" i="40"/>
  <c r="F35" i="40"/>
  <c r="H35" i="40"/>
  <c r="I35" i="40"/>
  <c r="J35" i="40"/>
  <c r="K35" i="40" s="1"/>
  <c r="L35" i="40"/>
  <c r="M35" i="40"/>
  <c r="N35" i="40"/>
  <c r="O35" i="40" s="1"/>
  <c r="P35" i="40"/>
  <c r="Q35" i="40"/>
  <c r="R35" i="40"/>
  <c r="T35" i="40" s="1"/>
  <c r="Z35" i="40"/>
  <c r="F36" i="40"/>
  <c r="G36" i="40"/>
  <c r="H36" i="40"/>
  <c r="I36" i="40"/>
  <c r="J36" i="40"/>
  <c r="K36" i="40"/>
  <c r="L36" i="40"/>
  <c r="M36" i="40" s="1"/>
  <c r="N36" i="40"/>
  <c r="O36" i="40"/>
  <c r="P36" i="40"/>
  <c r="Q36" i="40" s="1"/>
  <c r="R36" i="40"/>
  <c r="T36" i="40"/>
  <c r="F37" i="40"/>
  <c r="H37" i="40"/>
  <c r="I37" i="40"/>
  <c r="J37" i="40"/>
  <c r="K37" i="40" s="1"/>
  <c r="L37" i="40"/>
  <c r="M37" i="40"/>
  <c r="N37" i="40"/>
  <c r="O37" i="40" s="1"/>
  <c r="P37" i="40"/>
  <c r="Q37" i="40"/>
  <c r="R37" i="40"/>
  <c r="T37" i="40" s="1"/>
  <c r="F38" i="40"/>
  <c r="G38" i="40"/>
  <c r="H38" i="40"/>
  <c r="I38" i="40"/>
  <c r="J38" i="40"/>
  <c r="K38" i="40"/>
  <c r="L38" i="40"/>
  <c r="M38" i="40"/>
  <c r="N38" i="40"/>
  <c r="O38" i="40"/>
  <c r="P38" i="40"/>
  <c r="Q38" i="40" s="1"/>
  <c r="R38" i="40"/>
  <c r="T38" i="40"/>
  <c r="F39" i="40"/>
  <c r="R39" i="40" s="1"/>
  <c r="T39" i="40" s="1"/>
  <c r="H39" i="40"/>
  <c r="I39" i="40"/>
  <c r="J39" i="40"/>
  <c r="K39" i="40" s="1"/>
  <c r="L39" i="40"/>
  <c r="M39" i="40"/>
  <c r="N39" i="40"/>
  <c r="O39" i="40" s="1"/>
  <c r="P39" i="40"/>
  <c r="Q39" i="40"/>
  <c r="F40" i="40"/>
  <c r="G40" i="40"/>
  <c r="H40" i="40"/>
  <c r="I40" i="40"/>
  <c r="J40" i="40"/>
  <c r="K40" i="40"/>
  <c r="L40" i="40"/>
  <c r="M40" i="40"/>
  <c r="N40" i="40"/>
  <c r="O40" i="40"/>
  <c r="P40" i="40"/>
  <c r="Q40" i="40"/>
  <c r="R40" i="40"/>
  <c r="T40" i="40"/>
  <c r="F41" i="40"/>
  <c r="R41" i="40" s="1"/>
  <c r="T41" i="40" s="1"/>
  <c r="H41" i="40"/>
  <c r="I41" i="40"/>
  <c r="J41" i="40"/>
  <c r="K41" i="40" s="1"/>
  <c r="L41" i="40"/>
  <c r="M41" i="40"/>
  <c r="N41" i="40"/>
  <c r="O41" i="40" s="1"/>
  <c r="P41" i="40"/>
  <c r="Q41" i="40"/>
  <c r="F42" i="40"/>
  <c r="G42" i="40"/>
  <c r="H42" i="40"/>
  <c r="I42" i="40"/>
  <c r="J42" i="40"/>
  <c r="K42" i="40"/>
  <c r="L42" i="40"/>
  <c r="M42" i="40"/>
  <c r="N42" i="40"/>
  <c r="O42" i="40"/>
  <c r="P42" i="40"/>
  <c r="Q42" i="40"/>
  <c r="R42" i="40"/>
  <c r="T42" i="40"/>
  <c r="F43" i="40"/>
  <c r="R43" i="40" s="1"/>
  <c r="T43" i="40" s="1"/>
  <c r="H43" i="40"/>
  <c r="I43" i="40"/>
  <c r="J43" i="40"/>
  <c r="K43" i="40" s="1"/>
  <c r="L43" i="40"/>
  <c r="M43" i="40"/>
  <c r="N43" i="40"/>
  <c r="O43" i="40" s="1"/>
  <c r="P43" i="40"/>
  <c r="Q43" i="40"/>
  <c r="F44" i="40"/>
  <c r="G44" i="40"/>
  <c r="H44" i="40"/>
  <c r="I44" i="40"/>
  <c r="J44" i="40"/>
  <c r="K44" i="40"/>
  <c r="L44" i="40"/>
  <c r="M44" i="40"/>
  <c r="N44" i="40"/>
  <c r="O44" i="40"/>
  <c r="P44" i="40"/>
  <c r="Q44" i="40"/>
  <c r="R44" i="40"/>
  <c r="T44" i="40"/>
  <c r="F45" i="40"/>
  <c r="R45" i="40" s="1"/>
  <c r="T45" i="40" s="1"/>
  <c r="H45" i="40"/>
  <c r="I45" i="40"/>
  <c r="J45" i="40"/>
  <c r="K45" i="40" s="1"/>
  <c r="L45" i="40"/>
  <c r="M45" i="40"/>
  <c r="N45" i="40"/>
  <c r="O45" i="40" s="1"/>
  <c r="P45" i="40"/>
  <c r="Q45" i="40"/>
  <c r="F46" i="40"/>
  <c r="G46" i="40"/>
  <c r="H46" i="40"/>
  <c r="I46" i="40"/>
  <c r="J46" i="40"/>
  <c r="K46" i="40"/>
  <c r="L46" i="40"/>
  <c r="M46" i="40"/>
  <c r="N46" i="40"/>
  <c r="O46" i="40"/>
  <c r="P46" i="40"/>
  <c r="Q46" i="40"/>
  <c r="R46" i="40"/>
  <c r="T46" i="40"/>
  <c r="F47" i="40"/>
  <c r="R47" i="40" s="1"/>
  <c r="T47" i="40" s="1"/>
  <c r="H47" i="40"/>
  <c r="I47" i="40"/>
  <c r="J47" i="40"/>
  <c r="K47" i="40" s="1"/>
  <c r="L47" i="40"/>
  <c r="M47" i="40"/>
  <c r="N47" i="40"/>
  <c r="O47" i="40" s="1"/>
  <c r="P47" i="40"/>
  <c r="Q47" i="40"/>
  <c r="F48" i="40"/>
  <c r="G48" i="40"/>
  <c r="H48" i="40"/>
  <c r="I48" i="40"/>
  <c r="J48" i="40"/>
  <c r="K48" i="40"/>
  <c r="L48" i="40"/>
  <c r="M48" i="40"/>
  <c r="N48" i="40"/>
  <c r="O48" i="40"/>
  <c r="P48" i="40"/>
  <c r="Q48" i="40"/>
  <c r="R48" i="40"/>
  <c r="T48" i="40"/>
  <c r="F50" i="40"/>
  <c r="G50" i="40"/>
  <c r="H50" i="40"/>
  <c r="I50" i="40"/>
  <c r="J50" i="40"/>
  <c r="K50" i="40"/>
  <c r="L50" i="40"/>
  <c r="M50" i="40"/>
  <c r="N50" i="40"/>
  <c r="O50" i="40"/>
  <c r="P50" i="40"/>
  <c r="Q50" i="40"/>
  <c r="R50" i="40"/>
  <c r="T50" i="40"/>
  <c r="F51" i="40"/>
  <c r="H51" i="40"/>
  <c r="I51" i="40"/>
  <c r="J51" i="40"/>
  <c r="K51" i="40" s="1"/>
  <c r="L51" i="40"/>
  <c r="M51" i="40"/>
  <c r="N51" i="40"/>
  <c r="O51" i="40" s="1"/>
  <c r="P51" i="40"/>
  <c r="Q51" i="40"/>
  <c r="R51" i="40"/>
  <c r="T51" i="40" s="1"/>
  <c r="F52" i="40"/>
  <c r="G52" i="40"/>
  <c r="H52" i="40"/>
  <c r="I52" i="40"/>
  <c r="J52" i="40"/>
  <c r="K52" i="40"/>
  <c r="L52" i="40"/>
  <c r="M52" i="40"/>
  <c r="N52" i="40"/>
  <c r="O52" i="40"/>
  <c r="P52" i="40"/>
  <c r="Q52" i="40"/>
  <c r="R52" i="40"/>
  <c r="T52" i="40"/>
  <c r="F53" i="40"/>
  <c r="H53" i="40"/>
  <c r="I53" i="40"/>
  <c r="J53" i="40"/>
  <c r="K53" i="40" s="1"/>
  <c r="L53" i="40"/>
  <c r="M53" i="40"/>
  <c r="N53" i="40"/>
  <c r="O53" i="40" s="1"/>
  <c r="P53" i="40"/>
  <c r="Q53" i="40"/>
  <c r="R53" i="40"/>
  <c r="T53" i="40" s="1"/>
  <c r="B70" i="40"/>
  <c r="C70" i="40"/>
  <c r="D70" i="40"/>
  <c r="E70" i="40"/>
  <c r="F70" i="40"/>
  <c r="G70" i="40"/>
  <c r="H70" i="40"/>
  <c r="I70" i="40"/>
  <c r="J70" i="40"/>
  <c r="K70" i="40"/>
  <c r="L70" i="40"/>
  <c r="M70" i="40"/>
  <c r="N70" i="40"/>
  <c r="O70" i="40"/>
  <c r="P70" i="40"/>
  <c r="Q70" i="40"/>
  <c r="R70" i="40"/>
  <c r="S70" i="40"/>
  <c r="T70" i="40"/>
  <c r="U70" i="40"/>
  <c r="B78" i="40"/>
  <c r="C78" i="40"/>
  <c r="D78" i="40"/>
  <c r="E78" i="40"/>
  <c r="F78" i="40"/>
  <c r="G78" i="40"/>
  <c r="H78" i="40"/>
  <c r="I78" i="40"/>
  <c r="J78" i="40"/>
  <c r="K78" i="40"/>
  <c r="L78" i="40"/>
  <c r="M78" i="40"/>
  <c r="N78" i="40"/>
  <c r="O78" i="40"/>
  <c r="P78" i="40"/>
  <c r="Q78" i="40"/>
  <c r="R78" i="40"/>
  <c r="S78" i="40"/>
  <c r="T78" i="40"/>
  <c r="U78" i="40"/>
  <c r="B86" i="40"/>
  <c r="C86" i="40"/>
  <c r="D86" i="40"/>
  <c r="E86" i="40"/>
  <c r="F86" i="40"/>
  <c r="G86" i="40"/>
  <c r="H86" i="40"/>
  <c r="I86" i="40"/>
  <c r="J86" i="40"/>
  <c r="K86" i="40"/>
  <c r="L86" i="40"/>
  <c r="M86" i="40"/>
  <c r="N86" i="40"/>
  <c r="O86" i="40"/>
  <c r="P86" i="40"/>
  <c r="Q86" i="40"/>
  <c r="R86" i="40"/>
  <c r="S86" i="40"/>
  <c r="T86" i="40"/>
  <c r="U86" i="40"/>
  <c r="V4" i="41"/>
  <c r="X4" i="41"/>
  <c r="Y4" i="41"/>
  <c r="W6" i="41"/>
  <c r="R8" i="41"/>
  <c r="R10" i="41"/>
  <c r="R12" i="41"/>
  <c r="F14" i="41"/>
  <c r="R14" i="41" s="1"/>
  <c r="H14" i="41"/>
  <c r="J14" i="41"/>
  <c r="L14" i="41"/>
  <c r="N14" i="41"/>
  <c r="P14" i="41"/>
  <c r="T14" i="41"/>
  <c r="V14" i="41"/>
  <c r="AF14" i="41"/>
  <c r="R16" i="41"/>
  <c r="R18" i="41"/>
  <c r="R20" i="41"/>
  <c r="F22" i="41"/>
  <c r="H22" i="41"/>
  <c r="J22" i="41"/>
  <c r="R22" i="41" s="1"/>
  <c r="L22" i="41"/>
  <c r="N22" i="41"/>
  <c r="P22" i="41"/>
  <c r="T22" i="41"/>
  <c r="T41" i="43"/>
  <c r="R24" i="41"/>
  <c r="R26" i="41"/>
  <c r="R28" i="41"/>
  <c r="F30" i="41"/>
  <c r="H30" i="41"/>
  <c r="J30" i="41"/>
  <c r="L30" i="41"/>
  <c r="L32" i="41" s="1"/>
  <c r="N30" i="41"/>
  <c r="P30" i="41"/>
  <c r="T30" i="41"/>
  <c r="T32" i="41" s="1"/>
  <c r="J32" i="41"/>
  <c r="F34" i="41"/>
  <c r="R34" i="41" s="1"/>
  <c r="T34" i="41" s="1"/>
  <c r="H34" i="41"/>
  <c r="I34" i="41"/>
  <c r="J34" i="41"/>
  <c r="K34" i="41" s="1"/>
  <c r="L34" i="41"/>
  <c r="M34" i="41"/>
  <c r="N34" i="41"/>
  <c r="O34" i="41" s="1"/>
  <c r="P34" i="41"/>
  <c r="Q34" i="41"/>
  <c r="AB34" i="41"/>
  <c r="F35" i="41"/>
  <c r="H35" i="41"/>
  <c r="I35" i="41"/>
  <c r="J35" i="41"/>
  <c r="K35" i="41" s="1"/>
  <c r="L35" i="41"/>
  <c r="M35" i="41"/>
  <c r="N35" i="41"/>
  <c r="O35" i="41" s="1"/>
  <c r="P35" i="41"/>
  <c r="Q35" i="41"/>
  <c r="R35" i="41"/>
  <c r="T35" i="41" s="1"/>
  <c r="AP35" i="41" s="1"/>
  <c r="AB35" i="41"/>
  <c r="F36" i="41"/>
  <c r="R36" i="41" s="1"/>
  <c r="T36" i="41" s="1"/>
  <c r="AN36" i="41" s="1"/>
  <c r="H36" i="41"/>
  <c r="I36" i="41"/>
  <c r="J36" i="41"/>
  <c r="K36" i="41" s="1"/>
  <c r="L36" i="41"/>
  <c r="M36" i="41"/>
  <c r="N36" i="41"/>
  <c r="O36" i="41" s="1"/>
  <c r="P36" i="41"/>
  <c r="Q36" i="41"/>
  <c r="F37" i="41"/>
  <c r="G37" i="41"/>
  <c r="H37" i="41"/>
  <c r="I37" i="41"/>
  <c r="J37" i="41"/>
  <c r="K37" i="41"/>
  <c r="L37" i="41"/>
  <c r="M37" i="41"/>
  <c r="N37" i="41"/>
  <c r="O37" i="41"/>
  <c r="P37" i="41"/>
  <c r="Q37" i="41"/>
  <c r="R37" i="41"/>
  <c r="T37" i="41"/>
  <c r="W37" i="41"/>
  <c r="Z37" i="41"/>
  <c r="AB37" i="41"/>
  <c r="AP37" i="41"/>
  <c r="F38" i="41"/>
  <c r="Z38" i="41" s="1"/>
  <c r="G38" i="41"/>
  <c r="H38" i="41"/>
  <c r="I38" i="41"/>
  <c r="J38" i="41"/>
  <c r="K38" i="41"/>
  <c r="L38" i="41"/>
  <c r="M38" i="41"/>
  <c r="N38" i="41"/>
  <c r="O38" i="41"/>
  <c r="P38" i="41"/>
  <c r="Q38" i="41"/>
  <c r="R38" i="41"/>
  <c r="T38" i="41" s="1"/>
  <c r="S38" i="41"/>
  <c r="U38" i="41" s="1"/>
  <c r="V38" i="41" s="1"/>
  <c r="W38" i="41"/>
  <c r="AB38" i="41"/>
  <c r="AC38" i="41"/>
  <c r="F39" i="41"/>
  <c r="H39" i="41"/>
  <c r="I39" i="41"/>
  <c r="J39" i="41"/>
  <c r="K39" i="41"/>
  <c r="L39" i="41"/>
  <c r="M39" i="41"/>
  <c r="N39" i="41"/>
  <c r="O39" i="41"/>
  <c r="P39" i="41"/>
  <c r="Q39" i="41"/>
  <c r="F40" i="41"/>
  <c r="H40" i="41"/>
  <c r="I40" i="41"/>
  <c r="J40" i="41"/>
  <c r="K40" i="41" s="1"/>
  <c r="L40" i="41"/>
  <c r="M40" i="41"/>
  <c r="N40" i="41"/>
  <c r="O40" i="41" s="1"/>
  <c r="P40" i="41"/>
  <c r="Q40" i="41"/>
  <c r="R40" i="41"/>
  <c r="T40" i="41" s="1"/>
  <c r="F41" i="41"/>
  <c r="Z41" i="41" s="1"/>
  <c r="G41" i="41"/>
  <c r="H41" i="41"/>
  <c r="I41" i="41"/>
  <c r="J41" i="41"/>
  <c r="K41" i="41"/>
  <c r="L41" i="41"/>
  <c r="M41" i="41"/>
  <c r="N41" i="41"/>
  <c r="O41" i="41"/>
  <c r="P41" i="41"/>
  <c r="Q41" i="41"/>
  <c r="R41" i="41"/>
  <c r="T41" i="41"/>
  <c r="W41" i="41" s="1"/>
  <c r="AB41" i="41"/>
  <c r="F42" i="41"/>
  <c r="H42" i="41"/>
  <c r="I42" i="41"/>
  <c r="J42" i="41"/>
  <c r="K42" i="41" s="1"/>
  <c r="L42" i="41"/>
  <c r="M42" i="41"/>
  <c r="N42" i="41"/>
  <c r="O42" i="41" s="1"/>
  <c r="P42" i="41"/>
  <c r="Q42" i="41"/>
  <c r="F43" i="41"/>
  <c r="H43" i="41"/>
  <c r="I43" i="41"/>
  <c r="J43" i="41"/>
  <c r="K43" i="41" s="1"/>
  <c r="L43" i="41"/>
  <c r="M43" i="41"/>
  <c r="N43" i="41"/>
  <c r="O43" i="41" s="1"/>
  <c r="P43" i="41"/>
  <c r="Q43" i="41"/>
  <c r="R43" i="41"/>
  <c r="T43" i="41" s="1"/>
  <c r="AP43" i="41" s="1"/>
  <c r="AB43" i="41"/>
  <c r="F44" i="41"/>
  <c r="H44" i="41"/>
  <c r="I44" i="41"/>
  <c r="J44" i="41"/>
  <c r="K44" i="41" s="1"/>
  <c r="L44" i="41"/>
  <c r="M44" i="41"/>
  <c r="N44" i="41"/>
  <c r="O44" i="41" s="1"/>
  <c r="P44" i="41"/>
  <c r="Q44" i="41"/>
  <c r="F45" i="41"/>
  <c r="G45" i="41"/>
  <c r="H45" i="41"/>
  <c r="I45" i="41"/>
  <c r="J45" i="41"/>
  <c r="K45" i="41"/>
  <c r="L45" i="41"/>
  <c r="M45" i="41"/>
  <c r="N45" i="41"/>
  <c r="O45" i="41"/>
  <c r="P45" i="41"/>
  <c r="Q45" i="41"/>
  <c r="R45" i="41"/>
  <c r="T45" i="41"/>
  <c r="W45" i="41"/>
  <c r="Z45" i="41"/>
  <c r="AB45" i="41"/>
  <c r="AP45" i="41"/>
  <c r="F46" i="41"/>
  <c r="Z46" i="41" s="1"/>
  <c r="G46" i="41"/>
  <c r="H46" i="41"/>
  <c r="I46" i="41"/>
  <c r="J46" i="41"/>
  <c r="K46" i="41"/>
  <c r="L46" i="41"/>
  <c r="M46" i="41"/>
  <c r="N46" i="41"/>
  <c r="O46" i="41"/>
  <c r="P46" i="41"/>
  <c r="Q46" i="41"/>
  <c r="R46" i="41"/>
  <c r="T46" i="41" s="1"/>
  <c r="S46" i="41"/>
  <c r="U46" i="41" s="1"/>
  <c r="V46" i="41" s="1"/>
  <c r="W46" i="41"/>
  <c r="AB46" i="41"/>
  <c r="AC46" i="41"/>
  <c r="F47" i="41"/>
  <c r="H47" i="41"/>
  <c r="I47" i="41"/>
  <c r="J47" i="41"/>
  <c r="K47" i="41"/>
  <c r="L47" i="41"/>
  <c r="M47" i="41"/>
  <c r="N47" i="41"/>
  <c r="O47" i="41"/>
  <c r="P47" i="41"/>
  <c r="Q47" i="41"/>
  <c r="F48" i="41"/>
  <c r="H48" i="41"/>
  <c r="I48" i="41"/>
  <c r="J48" i="41"/>
  <c r="K48" i="41" s="1"/>
  <c r="L48" i="41"/>
  <c r="M48" i="41"/>
  <c r="N48" i="41"/>
  <c r="O48" i="41" s="1"/>
  <c r="P48" i="41"/>
  <c r="Q48" i="41"/>
  <c r="R48" i="41"/>
  <c r="T48" i="41" s="1"/>
  <c r="F49" i="41"/>
  <c r="Z49" i="41" s="1"/>
  <c r="G49" i="41"/>
  <c r="H49" i="41"/>
  <c r="I49" i="41"/>
  <c r="J49" i="41"/>
  <c r="K49" i="41"/>
  <c r="L49" i="41"/>
  <c r="M49" i="41"/>
  <c r="N49" i="41"/>
  <c r="O49" i="41"/>
  <c r="P49" i="41"/>
  <c r="Q49" i="41"/>
  <c r="R49" i="41"/>
  <c r="T49" i="41"/>
  <c r="W49" i="41" s="1"/>
  <c r="AB49" i="41"/>
  <c r="F50" i="41"/>
  <c r="H50" i="41"/>
  <c r="I50" i="41"/>
  <c r="J50" i="41"/>
  <c r="K50" i="41" s="1"/>
  <c r="L50" i="41"/>
  <c r="M50" i="41"/>
  <c r="N50" i="41"/>
  <c r="O50" i="41" s="1"/>
  <c r="P50" i="41"/>
  <c r="Q50" i="41"/>
  <c r="R50" i="41"/>
  <c r="T50" i="41" s="1"/>
  <c r="F51" i="41"/>
  <c r="H51" i="41"/>
  <c r="I51" i="41"/>
  <c r="J51" i="41"/>
  <c r="K51" i="41" s="1"/>
  <c r="L51" i="41"/>
  <c r="M51" i="41"/>
  <c r="N51" i="41"/>
  <c r="O51" i="41" s="1"/>
  <c r="P51" i="41"/>
  <c r="Q51" i="41"/>
  <c r="R51" i="41"/>
  <c r="T51" i="41" s="1"/>
  <c r="AP51" i="41" s="1"/>
  <c r="AB51" i="41"/>
  <c r="F52" i="41"/>
  <c r="H52" i="41"/>
  <c r="I52" i="41"/>
  <c r="J52" i="41"/>
  <c r="K52" i="41" s="1"/>
  <c r="L52" i="41"/>
  <c r="M52" i="41"/>
  <c r="N52" i="41"/>
  <c r="O52" i="41" s="1"/>
  <c r="P52" i="41"/>
  <c r="Q52" i="41"/>
  <c r="R52" i="41"/>
  <c r="T52" i="41" s="1"/>
  <c r="AN52" i="41" s="1"/>
  <c r="F53" i="41"/>
  <c r="G53" i="41"/>
  <c r="H53" i="41"/>
  <c r="I53" i="41"/>
  <c r="J53" i="41"/>
  <c r="K53" i="41"/>
  <c r="L53" i="41"/>
  <c r="M53" i="41"/>
  <c r="N53" i="41"/>
  <c r="O53" i="41"/>
  <c r="P53" i="41"/>
  <c r="Q53" i="41"/>
  <c r="R53" i="41"/>
  <c r="T53" i="41"/>
  <c r="W53" i="41"/>
  <c r="Z53" i="41"/>
  <c r="AB53" i="41"/>
  <c r="AP53" i="41"/>
  <c r="B55" i="41" a="1"/>
  <c r="C55" i="41" s="1"/>
  <c r="B55" i="41"/>
  <c r="E55" i="41"/>
  <c r="F55" i="41"/>
  <c r="I55" i="41"/>
  <c r="J55" i="41"/>
  <c r="M55" i="41"/>
  <c r="N55" i="41"/>
  <c r="Q55" i="41"/>
  <c r="R55" i="41"/>
  <c r="U55" i="41"/>
  <c r="B69" i="41" a="1"/>
  <c r="B70" i="41"/>
  <c r="C70" i="41"/>
  <c r="D70" i="41"/>
  <c r="E70" i="41"/>
  <c r="F70" i="41"/>
  <c r="G70" i="41"/>
  <c r="H70" i="41"/>
  <c r="I70" i="41"/>
  <c r="J70" i="41"/>
  <c r="K70" i="41"/>
  <c r="L70" i="41"/>
  <c r="M70" i="41"/>
  <c r="N70" i="41"/>
  <c r="O70" i="41"/>
  <c r="P70" i="41"/>
  <c r="Q70" i="41"/>
  <c r="R70" i="41"/>
  <c r="S70" i="41"/>
  <c r="T70" i="41"/>
  <c r="U70" i="41"/>
  <c r="B73" i="41" a="1"/>
  <c r="O73" i="41" s="1"/>
  <c r="G73" i="41"/>
  <c r="B77" i="41" a="1"/>
  <c r="G77" i="41"/>
  <c r="O77" i="41"/>
  <c r="B78" i="41"/>
  <c r="C78" i="41"/>
  <c r="D78" i="41"/>
  <c r="E78" i="41"/>
  <c r="F78" i="41"/>
  <c r="G78" i="41"/>
  <c r="H78" i="41"/>
  <c r="I78" i="41"/>
  <c r="J78" i="41"/>
  <c r="K78" i="41"/>
  <c r="L78" i="41"/>
  <c r="M78" i="41"/>
  <c r="N78" i="41"/>
  <c r="O78" i="41"/>
  <c r="P78" i="41"/>
  <c r="Q78" i="41"/>
  <c r="R78" i="41"/>
  <c r="S78" i="41"/>
  <c r="T78" i="41"/>
  <c r="U78" i="41"/>
  <c r="B81" i="41" a="1"/>
  <c r="G81" i="41"/>
  <c r="O81" i="41"/>
  <c r="B85" i="41" a="1"/>
  <c r="B86" i="41"/>
  <c r="C86" i="41"/>
  <c r="D86" i="41"/>
  <c r="E86" i="41"/>
  <c r="F86" i="41"/>
  <c r="G86" i="41"/>
  <c r="H86" i="41"/>
  <c r="I86" i="41"/>
  <c r="J86" i="41"/>
  <c r="K86" i="41"/>
  <c r="L86" i="41"/>
  <c r="M86" i="41"/>
  <c r="N86" i="41"/>
  <c r="O86" i="41"/>
  <c r="P86" i="41"/>
  <c r="Q86" i="41"/>
  <c r="R86" i="41"/>
  <c r="S86" i="41"/>
  <c r="T86" i="41"/>
  <c r="U86" i="41"/>
  <c r="V4" i="42"/>
  <c r="X4" i="42"/>
  <c r="Y4" i="42"/>
  <c r="W6" i="42"/>
  <c r="R8" i="42"/>
  <c r="R10" i="42"/>
  <c r="R12" i="42"/>
  <c r="F14" i="42"/>
  <c r="H14" i="42"/>
  <c r="J14" i="42"/>
  <c r="J32" i="42" s="1"/>
  <c r="L14" i="42"/>
  <c r="N14" i="42"/>
  <c r="P14" i="42"/>
  <c r="R14" i="42"/>
  <c r="T14" i="42"/>
  <c r="Z14" i="42"/>
  <c r="R16" i="42"/>
  <c r="R18" i="42"/>
  <c r="R20" i="42"/>
  <c r="F22" i="42"/>
  <c r="H22" i="42"/>
  <c r="J22" i="42"/>
  <c r="L22" i="42"/>
  <c r="L32" i="42" s="1"/>
  <c r="N22" i="42"/>
  <c r="P22" i="42"/>
  <c r="P32" i="42"/>
  <c r="T22" i="42"/>
  <c r="R24" i="42"/>
  <c r="R26" i="42"/>
  <c r="R28" i="42"/>
  <c r="F30" i="42"/>
  <c r="R30" i="42" s="1"/>
  <c r="H30" i="42"/>
  <c r="J30" i="42"/>
  <c r="L30" i="42"/>
  <c r="N30" i="42"/>
  <c r="P30" i="42"/>
  <c r="T30" i="42"/>
  <c r="T32" i="42" s="1"/>
  <c r="T42" i="43" s="1"/>
  <c r="N32" i="42"/>
  <c r="F34" i="42"/>
  <c r="G34" i="42"/>
  <c r="H34" i="42"/>
  <c r="I34" i="42"/>
  <c r="J34" i="42"/>
  <c r="K34" i="42"/>
  <c r="L34" i="42"/>
  <c r="M34" i="42"/>
  <c r="N34" i="42"/>
  <c r="O34" i="42"/>
  <c r="P34" i="42"/>
  <c r="Q34" i="42"/>
  <c r="R34" i="42"/>
  <c r="T34" i="42"/>
  <c r="F35" i="42"/>
  <c r="Z35" i="42" s="1"/>
  <c r="G35" i="42"/>
  <c r="H35" i="42"/>
  <c r="I35" i="42"/>
  <c r="J35" i="42"/>
  <c r="K35" i="42"/>
  <c r="L35" i="42"/>
  <c r="M35" i="42"/>
  <c r="N35" i="42"/>
  <c r="O35" i="42"/>
  <c r="P35" i="42"/>
  <c r="Q35" i="42"/>
  <c r="R35" i="42"/>
  <c r="T35" i="42"/>
  <c r="F36" i="42"/>
  <c r="G36" i="42"/>
  <c r="H36" i="42"/>
  <c r="I36" i="42" s="1"/>
  <c r="J36" i="42"/>
  <c r="K36" i="42"/>
  <c r="L36" i="42"/>
  <c r="M36" i="42" s="1"/>
  <c r="N36" i="42"/>
  <c r="O36" i="42"/>
  <c r="P36" i="42"/>
  <c r="Q36" i="42" s="1"/>
  <c r="R36" i="42"/>
  <c r="T36" i="42"/>
  <c r="AO36" i="42" s="1"/>
  <c r="W36" i="42"/>
  <c r="F37" i="42"/>
  <c r="G37" i="42"/>
  <c r="H37" i="42"/>
  <c r="I37" i="42" s="1"/>
  <c r="J37" i="42"/>
  <c r="K37" i="42"/>
  <c r="L37" i="42"/>
  <c r="M37" i="42" s="1"/>
  <c r="N37" i="42"/>
  <c r="O37" i="42"/>
  <c r="P37" i="42"/>
  <c r="Q37" i="42" s="1"/>
  <c r="R37" i="42"/>
  <c r="T37" i="42"/>
  <c r="Z37" i="42"/>
  <c r="F39" i="42"/>
  <c r="G39" i="42"/>
  <c r="H39" i="42"/>
  <c r="I39" i="42"/>
  <c r="J39" i="42"/>
  <c r="K39" i="42"/>
  <c r="L39" i="42"/>
  <c r="M39" i="42"/>
  <c r="N39" i="42"/>
  <c r="O39" i="42"/>
  <c r="P39" i="42"/>
  <c r="Q39" i="42"/>
  <c r="R39" i="42"/>
  <c r="T39" i="42"/>
  <c r="Z39" i="42"/>
  <c r="F40" i="42"/>
  <c r="G40" i="42" s="1"/>
  <c r="H40" i="42"/>
  <c r="I40" i="42"/>
  <c r="J40" i="42"/>
  <c r="K40" i="42" s="1"/>
  <c r="L40" i="42"/>
  <c r="M40" i="42"/>
  <c r="N40" i="42"/>
  <c r="O40" i="42" s="1"/>
  <c r="P40" i="42"/>
  <c r="Q40" i="42"/>
  <c r="F41" i="42"/>
  <c r="H41" i="42"/>
  <c r="I41" i="42"/>
  <c r="J41" i="42"/>
  <c r="K41" i="42" s="1"/>
  <c r="L41" i="42"/>
  <c r="M41" i="42"/>
  <c r="N41" i="42"/>
  <c r="O41" i="42" s="1"/>
  <c r="P41" i="42"/>
  <c r="Q41" i="42"/>
  <c r="R41" i="42"/>
  <c r="T41" i="42" s="1"/>
  <c r="F42" i="42"/>
  <c r="G42" i="42"/>
  <c r="H42" i="42"/>
  <c r="I42" i="42"/>
  <c r="J42" i="42"/>
  <c r="K42" i="42"/>
  <c r="L42" i="42"/>
  <c r="M42" i="42"/>
  <c r="N42" i="42"/>
  <c r="O42" i="42"/>
  <c r="P42" i="42"/>
  <c r="Q42" i="42"/>
  <c r="R42" i="42"/>
  <c r="T42" i="42"/>
  <c r="F43" i="42"/>
  <c r="Z43" i="42" s="1"/>
  <c r="G43" i="42"/>
  <c r="H43" i="42"/>
  <c r="I43" i="42"/>
  <c r="J43" i="42"/>
  <c r="K43" i="42"/>
  <c r="L43" i="42"/>
  <c r="M43" i="42"/>
  <c r="N43" i="42"/>
  <c r="O43" i="42"/>
  <c r="P43" i="42"/>
  <c r="Q43" i="42"/>
  <c r="R43" i="42"/>
  <c r="T43" i="42"/>
  <c r="F44" i="42"/>
  <c r="G44" i="42"/>
  <c r="H44" i="42"/>
  <c r="I44" i="42" s="1"/>
  <c r="J44" i="42"/>
  <c r="K44" i="42"/>
  <c r="L44" i="42"/>
  <c r="M44" i="42" s="1"/>
  <c r="N44" i="42"/>
  <c r="O44" i="42"/>
  <c r="P44" i="42"/>
  <c r="Q44" i="42" s="1"/>
  <c r="R44" i="42"/>
  <c r="T44" i="42"/>
  <c r="AO44" i="42" s="1"/>
  <c r="W44" i="42"/>
  <c r="F45" i="42"/>
  <c r="G45" i="42"/>
  <c r="H45" i="42"/>
  <c r="I45" i="42" s="1"/>
  <c r="J45" i="42"/>
  <c r="K45" i="42"/>
  <c r="L45" i="42"/>
  <c r="M45" i="42" s="1"/>
  <c r="N45" i="42"/>
  <c r="O45" i="42"/>
  <c r="P45" i="42"/>
  <c r="Q45" i="42" s="1"/>
  <c r="R45" i="42"/>
  <c r="T45" i="42"/>
  <c r="Z45" i="42"/>
  <c r="F46" i="42"/>
  <c r="G46" i="42"/>
  <c r="H46" i="42"/>
  <c r="I46" i="42"/>
  <c r="J46" i="42"/>
  <c r="K46" i="42"/>
  <c r="L46" i="42"/>
  <c r="M46" i="42"/>
  <c r="N46" i="42"/>
  <c r="O46" i="42"/>
  <c r="P46" i="42"/>
  <c r="Q46" i="42"/>
  <c r="R46" i="42"/>
  <c r="T46" i="42"/>
  <c r="W46" i="42"/>
  <c r="AO46" i="42"/>
  <c r="F47" i="42"/>
  <c r="G47" i="42"/>
  <c r="H47" i="42"/>
  <c r="I47" i="42"/>
  <c r="J47" i="42"/>
  <c r="K47" i="42"/>
  <c r="L47" i="42"/>
  <c r="M47" i="42"/>
  <c r="N47" i="42"/>
  <c r="O47" i="42"/>
  <c r="P47" i="42"/>
  <c r="Q47" i="42"/>
  <c r="R47" i="42"/>
  <c r="T47" i="42"/>
  <c r="Z47" i="42"/>
  <c r="F48" i="42"/>
  <c r="H48" i="42"/>
  <c r="I48" i="42"/>
  <c r="J48" i="42"/>
  <c r="K48" i="42" s="1"/>
  <c r="L48" i="42"/>
  <c r="M48" i="42"/>
  <c r="N48" i="42"/>
  <c r="O48" i="42" s="1"/>
  <c r="P48" i="42"/>
  <c r="Q48" i="42"/>
  <c r="F49" i="42"/>
  <c r="H49" i="42"/>
  <c r="I49" i="42"/>
  <c r="J49" i="42"/>
  <c r="K49" i="42" s="1"/>
  <c r="L49" i="42"/>
  <c r="M49" i="42"/>
  <c r="N49" i="42"/>
  <c r="O49" i="42" s="1"/>
  <c r="P49" i="42"/>
  <c r="Q49" i="42"/>
  <c r="R49" i="42"/>
  <c r="T49" i="42" s="1"/>
  <c r="F50" i="42"/>
  <c r="G50" i="42"/>
  <c r="H50" i="42"/>
  <c r="I50" i="42"/>
  <c r="J50" i="42"/>
  <c r="K50" i="42"/>
  <c r="L50" i="42"/>
  <c r="M50" i="42"/>
  <c r="N50" i="42"/>
  <c r="O50" i="42"/>
  <c r="P50" i="42"/>
  <c r="Q50" i="42"/>
  <c r="R50" i="42"/>
  <c r="T50" i="42"/>
  <c r="F51" i="42"/>
  <c r="Z51" i="42" s="1"/>
  <c r="G51" i="42"/>
  <c r="H51" i="42"/>
  <c r="I51" i="42"/>
  <c r="J51" i="42"/>
  <c r="K51" i="42"/>
  <c r="L51" i="42"/>
  <c r="M51" i="42"/>
  <c r="N51" i="42"/>
  <c r="O51" i="42"/>
  <c r="P51" i="42"/>
  <c r="Q51" i="42"/>
  <c r="R51" i="42"/>
  <c r="T51" i="42"/>
  <c r="F52" i="42"/>
  <c r="G52" i="42"/>
  <c r="H52" i="42"/>
  <c r="I52" i="42" s="1"/>
  <c r="J52" i="42"/>
  <c r="K52" i="42"/>
  <c r="L52" i="42"/>
  <c r="M52" i="42" s="1"/>
  <c r="N52" i="42"/>
  <c r="O52" i="42"/>
  <c r="P52" i="42"/>
  <c r="Q52" i="42" s="1"/>
  <c r="R52" i="42"/>
  <c r="T52" i="42"/>
  <c r="AO52" i="42" s="1"/>
  <c r="W52" i="42"/>
  <c r="F53" i="42"/>
  <c r="G53" i="42"/>
  <c r="H53" i="42"/>
  <c r="I53" i="42" s="1"/>
  <c r="J53" i="42"/>
  <c r="K53" i="42"/>
  <c r="L53" i="42"/>
  <c r="M53" i="42" s="1"/>
  <c r="N53" i="42"/>
  <c r="O53" i="42"/>
  <c r="P53" i="42"/>
  <c r="Q53" i="42" s="1"/>
  <c r="R53" i="42"/>
  <c r="T53" i="42"/>
  <c r="Z53" i="42"/>
  <c r="B70" i="42"/>
  <c r="C70" i="42"/>
  <c r="D70" i="42"/>
  <c r="E70" i="42"/>
  <c r="F70" i="42"/>
  <c r="G70" i="42"/>
  <c r="H70" i="42"/>
  <c r="I70" i="42"/>
  <c r="J70" i="42"/>
  <c r="K70" i="42"/>
  <c r="L70" i="42"/>
  <c r="M70" i="42"/>
  <c r="N70" i="42"/>
  <c r="O70" i="42"/>
  <c r="P70" i="42"/>
  <c r="Q70" i="42"/>
  <c r="R70" i="42"/>
  <c r="S70" i="42"/>
  <c r="T70" i="42"/>
  <c r="U70" i="42"/>
  <c r="B78" i="42"/>
  <c r="C78" i="42"/>
  <c r="D78" i="42"/>
  <c r="E78" i="42"/>
  <c r="F78" i="42"/>
  <c r="G78" i="42"/>
  <c r="H78" i="42"/>
  <c r="I78" i="42"/>
  <c r="J78" i="42"/>
  <c r="K78" i="42"/>
  <c r="L78" i="42"/>
  <c r="M78" i="42"/>
  <c r="N78" i="42"/>
  <c r="O78" i="42"/>
  <c r="P78" i="42"/>
  <c r="Q78" i="42"/>
  <c r="R78" i="42"/>
  <c r="S78" i="42"/>
  <c r="T78" i="42"/>
  <c r="U78" i="42"/>
  <c r="B86" i="42"/>
  <c r="C86" i="42"/>
  <c r="D86" i="42"/>
  <c r="E86" i="42"/>
  <c r="F86" i="42"/>
  <c r="G86" i="42"/>
  <c r="H86" i="42"/>
  <c r="I86" i="42"/>
  <c r="J86" i="42"/>
  <c r="K86" i="42"/>
  <c r="L86" i="42"/>
  <c r="M86" i="42"/>
  <c r="N86" i="42"/>
  <c r="O86" i="42"/>
  <c r="P86" i="42"/>
  <c r="Q86" i="42"/>
  <c r="R86" i="42"/>
  <c r="S86" i="42"/>
  <c r="T86" i="42"/>
  <c r="U86" i="42"/>
  <c r="V4" i="14"/>
  <c r="X4" i="14"/>
  <c r="Y4" i="14"/>
  <c r="W6" i="14"/>
  <c r="AC38" i="14" s="1"/>
  <c r="R8" i="14"/>
  <c r="R10" i="14"/>
  <c r="R12" i="14"/>
  <c r="F14" i="14"/>
  <c r="H14" i="14"/>
  <c r="J14" i="14"/>
  <c r="L14" i="14"/>
  <c r="N14" i="14"/>
  <c r="N32" i="14" s="1"/>
  <c r="P14" i="14"/>
  <c r="P32" i="14" s="1"/>
  <c r="T14" i="14"/>
  <c r="R16" i="14"/>
  <c r="R18" i="14"/>
  <c r="R20" i="14"/>
  <c r="F22" i="14"/>
  <c r="H22" i="14"/>
  <c r="J22" i="14"/>
  <c r="J32" i="14" s="1"/>
  <c r="L22" i="14"/>
  <c r="N22" i="14"/>
  <c r="P22" i="14"/>
  <c r="T22" i="14"/>
  <c r="R24" i="14"/>
  <c r="R26" i="14"/>
  <c r="R28" i="14"/>
  <c r="F30" i="14"/>
  <c r="H30" i="14"/>
  <c r="J30" i="14"/>
  <c r="L30" i="14"/>
  <c r="L32" i="14" s="1"/>
  <c r="N30" i="14"/>
  <c r="P30" i="14"/>
  <c r="T30" i="14"/>
  <c r="T32" i="14" s="1"/>
  <c r="T14" i="43" s="1"/>
  <c r="F34" i="14"/>
  <c r="H34" i="14"/>
  <c r="I34" i="14"/>
  <c r="J34" i="14"/>
  <c r="K34" i="14" s="1"/>
  <c r="L34" i="14"/>
  <c r="M34" i="14"/>
  <c r="N34" i="14"/>
  <c r="O34" i="14" s="1"/>
  <c r="P34" i="14"/>
  <c r="Q34" i="14"/>
  <c r="R34" i="14"/>
  <c r="T34" i="14" s="1"/>
  <c r="F35" i="14"/>
  <c r="R35" i="14" s="1"/>
  <c r="T35" i="14" s="1"/>
  <c r="AP35" i="14" s="1"/>
  <c r="H35" i="14"/>
  <c r="I35" i="14"/>
  <c r="J35" i="14"/>
  <c r="K35" i="14"/>
  <c r="L35" i="14"/>
  <c r="M35" i="14"/>
  <c r="N35" i="14"/>
  <c r="O35" i="14"/>
  <c r="P35" i="14"/>
  <c r="Q35" i="14"/>
  <c r="F36" i="14"/>
  <c r="G36" i="14"/>
  <c r="H36" i="14"/>
  <c r="I36" i="14" s="1"/>
  <c r="J36" i="14"/>
  <c r="K36" i="14"/>
  <c r="L36" i="14"/>
  <c r="M36" i="14" s="1"/>
  <c r="N36" i="14"/>
  <c r="O36" i="14"/>
  <c r="P36" i="14"/>
  <c r="Q36" i="14" s="1"/>
  <c r="R36" i="14"/>
  <c r="T36" i="14"/>
  <c r="AB36" i="14"/>
  <c r="F37" i="14"/>
  <c r="G37" i="14"/>
  <c r="H37" i="14"/>
  <c r="I37" i="14"/>
  <c r="J37" i="14"/>
  <c r="K37" i="14"/>
  <c r="L37" i="14"/>
  <c r="M37" i="14"/>
  <c r="N37" i="14"/>
  <c r="O37" i="14"/>
  <c r="P37" i="14"/>
  <c r="Q37" i="14"/>
  <c r="R37" i="14"/>
  <c r="T37" i="14"/>
  <c r="W37" i="14"/>
  <c r="Z37" i="14"/>
  <c r="AB37" i="14"/>
  <c r="F38" i="14"/>
  <c r="G38" i="14"/>
  <c r="H38" i="14"/>
  <c r="I38" i="14" s="1"/>
  <c r="J38" i="14"/>
  <c r="K38" i="14"/>
  <c r="L38" i="14"/>
  <c r="M38" i="14" s="1"/>
  <c r="N38" i="14"/>
  <c r="O38" i="14"/>
  <c r="P38" i="14"/>
  <c r="Q38" i="14" s="1"/>
  <c r="R38" i="14"/>
  <c r="T38" i="14"/>
  <c r="Z38" i="14"/>
  <c r="AA38" i="14"/>
  <c r="AB38" i="14"/>
  <c r="AP38" i="14"/>
  <c r="F39" i="14"/>
  <c r="H39" i="14"/>
  <c r="I39" i="14"/>
  <c r="J39" i="14"/>
  <c r="K39" i="14" s="1"/>
  <c r="L39" i="14"/>
  <c r="M39" i="14"/>
  <c r="N39" i="14"/>
  <c r="O39" i="14" s="1"/>
  <c r="P39" i="14"/>
  <c r="Q39" i="14"/>
  <c r="R39" i="14"/>
  <c r="T39" i="14" s="1"/>
  <c r="AP39" i="14" s="1"/>
  <c r="AB39" i="14"/>
  <c r="F40" i="14"/>
  <c r="H40" i="14"/>
  <c r="I40" i="14"/>
  <c r="J40" i="14"/>
  <c r="K40" i="14" s="1"/>
  <c r="L40" i="14"/>
  <c r="M40" i="14"/>
  <c r="N40" i="14"/>
  <c r="O40" i="14" s="1"/>
  <c r="P40" i="14"/>
  <c r="Q40" i="14"/>
  <c r="R40" i="14"/>
  <c r="T40" i="14" s="1"/>
  <c r="AN40" i="14"/>
  <c r="F41" i="14"/>
  <c r="G41" i="14"/>
  <c r="H41" i="14"/>
  <c r="I41" i="14"/>
  <c r="J41" i="14"/>
  <c r="K41" i="14"/>
  <c r="L41" i="14"/>
  <c r="M41" i="14"/>
  <c r="N41" i="14"/>
  <c r="O41" i="14"/>
  <c r="P41" i="14"/>
  <c r="Q41" i="14"/>
  <c r="R41" i="14"/>
  <c r="T41" i="14"/>
  <c r="AP41" i="14" s="1"/>
  <c r="Z41" i="14"/>
  <c r="AB41" i="14"/>
  <c r="F42" i="14"/>
  <c r="G42" i="14"/>
  <c r="H42" i="14"/>
  <c r="I42" i="14" s="1"/>
  <c r="S42" i="14" s="1"/>
  <c r="U42" i="14" s="1"/>
  <c r="V42" i="14" s="1"/>
  <c r="J42" i="14"/>
  <c r="K42" i="14"/>
  <c r="L42" i="14"/>
  <c r="M42" i="14" s="1"/>
  <c r="N42" i="14"/>
  <c r="O42" i="14"/>
  <c r="P42" i="14"/>
  <c r="Q42" i="14" s="1"/>
  <c r="R42" i="14"/>
  <c r="T42" i="14"/>
  <c r="Z42" i="14"/>
  <c r="AB42" i="14"/>
  <c r="F43" i="14"/>
  <c r="H43" i="14"/>
  <c r="I43" i="14"/>
  <c r="J43" i="14"/>
  <c r="K43" i="14"/>
  <c r="L43" i="14"/>
  <c r="M43" i="14"/>
  <c r="N43" i="14"/>
  <c r="O43" i="14"/>
  <c r="P43" i="14"/>
  <c r="Q43" i="14"/>
  <c r="F44" i="14"/>
  <c r="H44" i="14"/>
  <c r="I44" i="14"/>
  <c r="J44" i="14"/>
  <c r="K44" i="14" s="1"/>
  <c r="L44" i="14"/>
  <c r="M44" i="14"/>
  <c r="N44" i="14"/>
  <c r="O44" i="14" s="1"/>
  <c r="P44" i="14"/>
  <c r="Q44" i="14"/>
  <c r="R44" i="14"/>
  <c r="T44" i="14" s="1"/>
  <c r="F45" i="14"/>
  <c r="Z45" i="14" s="1"/>
  <c r="G45" i="14"/>
  <c r="H45" i="14"/>
  <c r="I45" i="14"/>
  <c r="J45" i="14"/>
  <c r="K45" i="14"/>
  <c r="L45" i="14"/>
  <c r="M45" i="14"/>
  <c r="N45" i="14"/>
  <c r="O45" i="14"/>
  <c r="P45" i="14"/>
  <c r="Q45" i="14"/>
  <c r="R45" i="14"/>
  <c r="T45" i="14"/>
  <c r="W45" i="14" s="1"/>
  <c r="AB45" i="14"/>
  <c r="F46" i="14"/>
  <c r="H46" i="14"/>
  <c r="I46" i="14"/>
  <c r="J46" i="14"/>
  <c r="K46" i="14" s="1"/>
  <c r="L46" i="14"/>
  <c r="M46" i="14"/>
  <c r="N46" i="14"/>
  <c r="O46" i="14" s="1"/>
  <c r="P46" i="14"/>
  <c r="Q46" i="14"/>
  <c r="R46" i="14"/>
  <c r="T46" i="14" s="1"/>
  <c r="F47" i="14"/>
  <c r="AB47" i="14" s="1"/>
  <c r="H47" i="14"/>
  <c r="I47" i="14" s="1"/>
  <c r="J47" i="14"/>
  <c r="K47" i="14"/>
  <c r="L47" i="14"/>
  <c r="M47" i="14" s="1"/>
  <c r="N47" i="14"/>
  <c r="O47" i="14"/>
  <c r="P47" i="14"/>
  <c r="Q47" i="14" s="1"/>
  <c r="F48" i="14"/>
  <c r="AB48" i="14" s="1"/>
  <c r="G48" i="14"/>
  <c r="H48" i="14"/>
  <c r="I48" i="14" s="1"/>
  <c r="J48" i="14"/>
  <c r="K48" i="14"/>
  <c r="L48" i="14"/>
  <c r="M48" i="14" s="1"/>
  <c r="N48" i="14"/>
  <c r="O48" i="14"/>
  <c r="P48" i="14"/>
  <c r="Q48" i="14" s="1"/>
  <c r="R48" i="14"/>
  <c r="T48" i="14"/>
  <c r="AN48" i="14" s="1"/>
  <c r="Z48" i="14"/>
  <c r="F49" i="14"/>
  <c r="Z49" i="14" s="1"/>
  <c r="G49" i="14"/>
  <c r="H49" i="14"/>
  <c r="I49" i="14"/>
  <c r="J49" i="14"/>
  <c r="K49" i="14"/>
  <c r="L49" i="14"/>
  <c r="M49" i="14"/>
  <c r="N49" i="14"/>
  <c r="O49" i="14"/>
  <c r="P49" i="14"/>
  <c r="Q49" i="14"/>
  <c r="R49" i="14"/>
  <c r="T49" i="14"/>
  <c r="AP49" i="14" s="1"/>
  <c r="F50" i="14"/>
  <c r="H50" i="14"/>
  <c r="I50" i="14"/>
  <c r="J50" i="14"/>
  <c r="K50" i="14" s="1"/>
  <c r="L50" i="14"/>
  <c r="M50" i="14"/>
  <c r="N50" i="14"/>
  <c r="O50" i="14" s="1"/>
  <c r="P50" i="14"/>
  <c r="Q50" i="14"/>
  <c r="R50" i="14"/>
  <c r="T50" i="14" s="1"/>
  <c r="F51" i="14"/>
  <c r="R51" i="14" s="1"/>
  <c r="T51" i="14" s="1"/>
  <c r="AP51" i="14" s="1"/>
  <c r="H51" i="14"/>
  <c r="I51" i="14"/>
  <c r="J51" i="14"/>
  <c r="K51" i="14"/>
  <c r="L51" i="14"/>
  <c r="M51" i="14"/>
  <c r="N51" i="14"/>
  <c r="O51" i="14"/>
  <c r="P51" i="14"/>
  <c r="Q51" i="14"/>
  <c r="W51" i="14"/>
  <c r="F52" i="14"/>
  <c r="G52" i="14"/>
  <c r="H52" i="14"/>
  <c r="I52" i="14" s="1"/>
  <c r="J52" i="14"/>
  <c r="K52" i="14"/>
  <c r="L52" i="14"/>
  <c r="M52" i="14" s="1"/>
  <c r="N52" i="14"/>
  <c r="O52" i="14"/>
  <c r="P52" i="14"/>
  <c r="Q52" i="14" s="1"/>
  <c r="R52" i="14"/>
  <c r="T52" i="14"/>
  <c r="AB52" i="14"/>
  <c r="F53" i="14"/>
  <c r="G53" i="14"/>
  <c r="H53" i="14"/>
  <c r="I53" i="14"/>
  <c r="J53" i="14"/>
  <c r="K53" i="14"/>
  <c r="L53" i="14"/>
  <c r="M53" i="14"/>
  <c r="N53" i="14"/>
  <c r="O53" i="14"/>
  <c r="P53" i="14"/>
  <c r="Q53" i="14"/>
  <c r="R53" i="14"/>
  <c r="T53" i="14"/>
  <c r="W53" i="14"/>
  <c r="Z53" i="14"/>
  <c r="AB53" i="14"/>
  <c r="B55" i="14" a="1"/>
  <c r="C55" i="14" s="1"/>
  <c r="T55" i="14"/>
  <c r="B55" i="14"/>
  <c r="D55" i="14"/>
  <c r="E55" i="14"/>
  <c r="F55" i="14"/>
  <c r="H55" i="14"/>
  <c r="I55" i="14"/>
  <c r="J55" i="14"/>
  <c r="L55" i="14"/>
  <c r="M55" i="14"/>
  <c r="N55" i="14"/>
  <c r="P55" i="14"/>
  <c r="Q55" i="14"/>
  <c r="R55" i="14"/>
  <c r="U55" i="14"/>
  <c r="B69" i="14" a="1"/>
  <c r="E69" i="14" s="1"/>
  <c r="C69" i="14"/>
  <c r="I69" i="14"/>
  <c r="K69" i="14"/>
  <c r="Q69" i="14"/>
  <c r="S69" i="14"/>
  <c r="B70" i="14"/>
  <c r="C70" i="14"/>
  <c r="D70" i="14"/>
  <c r="E70" i="14"/>
  <c r="F70" i="14"/>
  <c r="G70" i="14"/>
  <c r="H70" i="14"/>
  <c r="I70" i="14"/>
  <c r="J70" i="14"/>
  <c r="K70" i="14"/>
  <c r="L70" i="14"/>
  <c r="M70" i="14"/>
  <c r="N70" i="14"/>
  <c r="O70" i="14"/>
  <c r="P70" i="14"/>
  <c r="Q70" i="14"/>
  <c r="R70" i="14"/>
  <c r="S70" i="14"/>
  <c r="T70" i="14"/>
  <c r="U70" i="14"/>
  <c r="B73" i="14" a="1"/>
  <c r="M73" i="14" s="1"/>
  <c r="E73" i="14"/>
  <c r="I73" i="14"/>
  <c r="Q73" i="14"/>
  <c r="U73" i="14"/>
  <c r="B77" i="14" a="1"/>
  <c r="E77" i="14"/>
  <c r="I77" i="14"/>
  <c r="M77" i="14"/>
  <c r="P77" i="14"/>
  <c r="Q77" i="14"/>
  <c r="U77" i="14"/>
  <c r="B78" i="14"/>
  <c r="C78" i="14"/>
  <c r="D78" i="14"/>
  <c r="E78" i="14"/>
  <c r="F78" i="14"/>
  <c r="G78" i="14"/>
  <c r="H78" i="14"/>
  <c r="I78" i="14"/>
  <c r="J78" i="14"/>
  <c r="K78" i="14"/>
  <c r="L78" i="14"/>
  <c r="M78" i="14"/>
  <c r="N78" i="14"/>
  <c r="O78" i="14"/>
  <c r="P78" i="14"/>
  <c r="Q78" i="14"/>
  <c r="R78" i="14"/>
  <c r="S78" i="14"/>
  <c r="T78" i="14"/>
  <c r="U78" i="14"/>
  <c r="B81" i="14" a="1"/>
  <c r="I81" i="14"/>
  <c r="B85" i="14" a="1"/>
  <c r="C85" i="14" s="1"/>
  <c r="I85" i="14"/>
  <c r="K85" i="14"/>
  <c r="Q85" i="14"/>
  <c r="B86" i="14"/>
  <c r="C86" i="14"/>
  <c r="D86" i="14"/>
  <c r="E86" i="14"/>
  <c r="F86" i="14"/>
  <c r="G86" i="14"/>
  <c r="H86" i="14"/>
  <c r="I86" i="14"/>
  <c r="J86" i="14"/>
  <c r="K86" i="14"/>
  <c r="L86" i="14"/>
  <c r="M86" i="14"/>
  <c r="N86" i="14"/>
  <c r="O86" i="14"/>
  <c r="P86" i="14"/>
  <c r="Q86" i="14"/>
  <c r="R86" i="14"/>
  <c r="S86" i="14"/>
  <c r="T86" i="14"/>
  <c r="U86" i="14"/>
  <c r="V4" i="15"/>
  <c r="X4" i="15"/>
  <c r="Y4" i="15"/>
  <c r="W6" i="15"/>
  <c r="R8" i="15"/>
  <c r="R10" i="15"/>
  <c r="R12" i="15"/>
  <c r="F14" i="15"/>
  <c r="H14" i="15"/>
  <c r="J14" i="15"/>
  <c r="L14" i="15"/>
  <c r="N14" i="15"/>
  <c r="P14" i="15"/>
  <c r="R14" i="15"/>
  <c r="T14" i="15"/>
  <c r="AB14" i="15"/>
  <c r="R16" i="15"/>
  <c r="R18" i="15"/>
  <c r="R20" i="15"/>
  <c r="F22" i="15"/>
  <c r="H22" i="15"/>
  <c r="J22" i="15"/>
  <c r="L22" i="15"/>
  <c r="L32" i="15" s="1"/>
  <c r="N22" i="15"/>
  <c r="P22" i="15"/>
  <c r="P32" i="15"/>
  <c r="T22" i="15"/>
  <c r="T32" i="15" s="1"/>
  <c r="T15" i="43" s="1"/>
  <c r="R24" i="15"/>
  <c r="R26" i="15"/>
  <c r="R28" i="15"/>
  <c r="F30" i="15"/>
  <c r="H30" i="15"/>
  <c r="J30" i="15"/>
  <c r="L30" i="15"/>
  <c r="N30" i="15"/>
  <c r="P30" i="15"/>
  <c r="R30" i="15"/>
  <c r="T30" i="15"/>
  <c r="AF30" i="15"/>
  <c r="AH30" i="15"/>
  <c r="N32" i="15"/>
  <c r="F34" i="15"/>
  <c r="G34" i="15"/>
  <c r="H34" i="15"/>
  <c r="I34" i="15" s="1"/>
  <c r="J34" i="15"/>
  <c r="K34" i="15"/>
  <c r="L34" i="15"/>
  <c r="M34" i="15" s="1"/>
  <c r="N34" i="15"/>
  <c r="O34" i="15"/>
  <c r="P34" i="15"/>
  <c r="Q34" i="15" s="1"/>
  <c r="R34" i="15"/>
  <c r="T34" i="15"/>
  <c r="W34" i="15"/>
  <c r="Z34" i="15"/>
  <c r="AA34" i="15" s="1"/>
  <c r="AB34" i="15"/>
  <c r="AC34" i="15"/>
  <c r="AN34" i="15"/>
  <c r="F35" i="15"/>
  <c r="R35" i="15" s="1"/>
  <c r="H35" i="15"/>
  <c r="I35" i="15" s="1"/>
  <c r="J35" i="15"/>
  <c r="K35" i="15"/>
  <c r="L35" i="15"/>
  <c r="M35" i="15" s="1"/>
  <c r="N35" i="15"/>
  <c r="O35" i="15"/>
  <c r="P35" i="15"/>
  <c r="Q35" i="15" s="1"/>
  <c r="T35" i="15"/>
  <c r="AP35" i="15" s="1"/>
  <c r="F36" i="15"/>
  <c r="G36" i="15"/>
  <c r="H36" i="15"/>
  <c r="I36" i="15" s="1"/>
  <c r="J36" i="15"/>
  <c r="K36" i="15"/>
  <c r="L36" i="15"/>
  <c r="M36" i="15" s="1"/>
  <c r="N36" i="15"/>
  <c r="O36" i="15"/>
  <c r="P36" i="15"/>
  <c r="Q36" i="15" s="1"/>
  <c r="R36" i="15"/>
  <c r="T36" i="15"/>
  <c r="Z36" i="15"/>
  <c r="AA36" i="15" s="1"/>
  <c r="AB36" i="15"/>
  <c r="AC36" i="15"/>
  <c r="F37" i="15"/>
  <c r="R37" i="15" s="1"/>
  <c r="T37" i="15" s="1"/>
  <c r="AP37" i="15" s="1"/>
  <c r="H37" i="15"/>
  <c r="I37" i="15" s="1"/>
  <c r="J37" i="15"/>
  <c r="K37" i="15"/>
  <c r="L37" i="15"/>
  <c r="M37" i="15" s="1"/>
  <c r="N37" i="15"/>
  <c r="O37" i="15"/>
  <c r="P37" i="15"/>
  <c r="Q37" i="15" s="1"/>
  <c r="AB37" i="15"/>
  <c r="F38" i="15"/>
  <c r="G38" i="15"/>
  <c r="H38" i="15"/>
  <c r="I38" i="15"/>
  <c r="J38" i="15"/>
  <c r="K38" i="15"/>
  <c r="L38" i="15"/>
  <c r="M38" i="15"/>
  <c r="N38" i="15"/>
  <c r="O38" i="15"/>
  <c r="P38" i="15"/>
  <c r="Q38" i="15"/>
  <c r="R38" i="15"/>
  <c r="T38" i="15"/>
  <c r="Z38" i="15"/>
  <c r="AA38" i="15"/>
  <c r="AB38" i="15"/>
  <c r="AC38" i="15"/>
  <c r="AN38" i="15"/>
  <c r="AO38" i="15"/>
  <c r="F39" i="15"/>
  <c r="R39" i="15" s="1"/>
  <c r="T39" i="15" s="1"/>
  <c r="H39" i="15"/>
  <c r="I39" i="15"/>
  <c r="J39" i="15"/>
  <c r="K39" i="15"/>
  <c r="L39" i="15"/>
  <c r="M39" i="15"/>
  <c r="N39" i="15"/>
  <c r="O39" i="15"/>
  <c r="P39" i="15"/>
  <c r="Q39" i="15"/>
  <c r="AP39" i="15"/>
  <c r="F40" i="15"/>
  <c r="R40" i="15" s="1"/>
  <c r="T40" i="15" s="1"/>
  <c r="H40" i="15"/>
  <c r="I40" i="15"/>
  <c r="J40" i="15"/>
  <c r="K40" i="15" s="1"/>
  <c r="L40" i="15"/>
  <c r="M40" i="15"/>
  <c r="N40" i="15"/>
  <c r="O40" i="15" s="1"/>
  <c r="P40" i="15"/>
  <c r="Q40" i="15"/>
  <c r="F41" i="15"/>
  <c r="H41" i="15"/>
  <c r="I41" i="15"/>
  <c r="J41" i="15"/>
  <c r="K41" i="15" s="1"/>
  <c r="L41" i="15"/>
  <c r="M41" i="15"/>
  <c r="N41" i="15"/>
  <c r="O41" i="15" s="1"/>
  <c r="P41" i="15"/>
  <c r="Q41" i="15"/>
  <c r="R41" i="15"/>
  <c r="T41" i="15" s="1"/>
  <c r="AP41" i="15" s="1"/>
  <c r="AB41" i="15"/>
  <c r="F42" i="15"/>
  <c r="H42" i="15"/>
  <c r="I42" i="15"/>
  <c r="J42" i="15"/>
  <c r="K42" i="15" s="1"/>
  <c r="L42" i="15"/>
  <c r="M42" i="15"/>
  <c r="N42" i="15"/>
  <c r="O42" i="15" s="1"/>
  <c r="P42" i="15"/>
  <c r="Q42" i="15"/>
  <c r="F43" i="15"/>
  <c r="H43" i="15"/>
  <c r="I43" i="15"/>
  <c r="J43" i="15"/>
  <c r="K43" i="15" s="1"/>
  <c r="L43" i="15"/>
  <c r="M43" i="15"/>
  <c r="N43" i="15"/>
  <c r="O43" i="15" s="1"/>
  <c r="P43" i="15"/>
  <c r="Q43" i="15"/>
  <c r="R43" i="15"/>
  <c r="T43" i="15" s="1"/>
  <c r="AP43" i="15" s="1"/>
  <c r="F44" i="15"/>
  <c r="Z44" i="15" s="1"/>
  <c r="AA44" i="15" s="1"/>
  <c r="G44" i="15"/>
  <c r="H44" i="15"/>
  <c r="I44" i="15"/>
  <c r="J44" i="15"/>
  <c r="K44" i="15"/>
  <c r="L44" i="15"/>
  <c r="M44" i="15"/>
  <c r="N44" i="15"/>
  <c r="O44" i="15"/>
  <c r="P44" i="15"/>
  <c r="Q44" i="15"/>
  <c r="R44" i="15"/>
  <c r="T44" i="15" s="1"/>
  <c r="S44" i="15"/>
  <c r="U44" i="15" s="1"/>
  <c r="V44" i="15"/>
  <c r="AB44" i="15"/>
  <c r="AC44" i="15"/>
  <c r="AP44" i="15"/>
  <c r="F45" i="15"/>
  <c r="AB45" i="15" s="1"/>
  <c r="H45" i="15"/>
  <c r="I45" i="15"/>
  <c r="J45" i="15"/>
  <c r="K45" i="15" s="1"/>
  <c r="L45" i="15"/>
  <c r="M45" i="15"/>
  <c r="N45" i="15"/>
  <c r="O45" i="15" s="1"/>
  <c r="P45" i="15"/>
  <c r="Q45" i="15"/>
  <c r="R45" i="15"/>
  <c r="T45" i="15" s="1"/>
  <c r="AP45" i="15" s="1"/>
  <c r="F46" i="15"/>
  <c r="Z46" i="15" s="1"/>
  <c r="AA46" i="15" s="1"/>
  <c r="G46" i="15"/>
  <c r="H46" i="15"/>
  <c r="I46" i="15"/>
  <c r="J46" i="15"/>
  <c r="K46" i="15"/>
  <c r="L46" i="15"/>
  <c r="M46" i="15"/>
  <c r="N46" i="15"/>
  <c r="O46" i="15"/>
  <c r="P46" i="15"/>
  <c r="Q46" i="15"/>
  <c r="R46" i="15"/>
  <c r="T46" i="15" s="1"/>
  <c r="S46" i="15"/>
  <c r="U46" i="15" s="1"/>
  <c r="V46" i="15"/>
  <c r="AB46" i="15"/>
  <c r="AC46" i="15"/>
  <c r="AP46" i="15"/>
  <c r="F47" i="15"/>
  <c r="H47" i="15"/>
  <c r="I47" i="15"/>
  <c r="J47" i="15"/>
  <c r="K47" i="15" s="1"/>
  <c r="L47" i="15"/>
  <c r="M47" i="15"/>
  <c r="N47" i="15"/>
  <c r="O47" i="15" s="1"/>
  <c r="P47" i="15"/>
  <c r="Q47" i="15"/>
  <c r="R47" i="15"/>
  <c r="T47" i="15" s="1"/>
  <c r="AP47" i="15" s="1"/>
  <c r="F48" i="15"/>
  <c r="G48" i="15"/>
  <c r="H48" i="15"/>
  <c r="I48" i="15" s="1"/>
  <c r="J48" i="15"/>
  <c r="K48" i="15"/>
  <c r="L48" i="15"/>
  <c r="M48" i="15" s="1"/>
  <c r="N48" i="15"/>
  <c r="O48" i="15"/>
  <c r="P48" i="15"/>
  <c r="Q48" i="15" s="1"/>
  <c r="R48" i="15"/>
  <c r="S48" i="15"/>
  <c r="U48" i="15" s="1"/>
  <c r="V48" i="15" s="1"/>
  <c r="T48" i="15"/>
  <c r="W48" i="15"/>
  <c r="Z48" i="15"/>
  <c r="AA48" i="15" s="1"/>
  <c r="AB48" i="15"/>
  <c r="AC48" i="15"/>
  <c r="AN48" i="15"/>
  <c r="F49" i="15"/>
  <c r="H49" i="15"/>
  <c r="I49" i="15" s="1"/>
  <c r="J49" i="15"/>
  <c r="K49" i="15"/>
  <c r="L49" i="15"/>
  <c r="M49" i="15" s="1"/>
  <c r="N49" i="15"/>
  <c r="O49" i="15"/>
  <c r="P49" i="15"/>
  <c r="Q49" i="15" s="1"/>
  <c r="F50" i="15"/>
  <c r="G50" i="15"/>
  <c r="H50" i="15"/>
  <c r="I50" i="15" s="1"/>
  <c r="J50" i="15"/>
  <c r="K50" i="15"/>
  <c r="L50" i="15"/>
  <c r="M50" i="15" s="1"/>
  <c r="N50" i="15"/>
  <c r="O50" i="15"/>
  <c r="S50" i="15" s="1"/>
  <c r="U50" i="15" s="1"/>
  <c r="V50" i="15" s="1"/>
  <c r="P50" i="15"/>
  <c r="Q50" i="15" s="1"/>
  <c r="R50" i="15"/>
  <c r="T50" i="15"/>
  <c r="Z50" i="15"/>
  <c r="AA50" i="15" s="1"/>
  <c r="AB50" i="15"/>
  <c r="AC50" i="15"/>
  <c r="F51" i="15"/>
  <c r="Z51" i="15" s="1"/>
  <c r="G51" i="15"/>
  <c r="H51" i="15"/>
  <c r="I51" i="15"/>
  <c r="J51" i="15"/>
  <c r="K51" i="15"/>
  <c r="L51" i="15"/>
  <c r="M51" i="15"/>
  <c r="N51" i="15"/>
  <c r="O51" i="15"/>
  <c r="P51" i="15"/>
  <c r="Q51" i="15"/>
  <c r="R51" i="15"/>
  <c r="T51" i="15"/>
  <c r="AP51" i="15" s="1"/>
  <c r="F52" i="15"/>
  <c r="H52" i="15"/>
  <c r="I52" i="15"/>
  <c r="J52" i="15"/>
  <c r="K52" i="15" s="1"/>
  <c r="L52" i="15"/>
  <c r="M52" i="15"/>
  <c r="N52" i="15"/>
  <c r="O52" i="15" s="1"/>
  <c r="P52" i="15"/>
  <c r="Q52" i="15"/>
  <c r="F53" i="15"/>
  <c r="G53" i="15" s="1"/>
  <c r="H53" i="15"/>
  <c r="I53" i="15"/>
  <c r="J53" i="15"/>
  <c r="K53" i="15" s="1"/>
  <c r="L53" i="15"/>
  <c r="M53" i="15"/>
  <c r="N53" i="15"/>
  <c r="O53" i="15" s="1"/>
  <c r="P53" i="15"/>
  <c r="Q53" i="15"/>
  <c r="R53" i="15"/>
  <c r="T53" i="15" s="1"/>
  <c r="AP53" i="15" s="1"/>
  <c r="B55" i="15" a="1"/>
  <c r="D55" i="15"/>
  <c r="E55" i="15"/>
  <c r="H55" i="15"/>
  <c r="I55" i="15"/>
  <c r="L55" i="15"/>
  <c r="M55" i="15"/>
  <c r="P55" i="15"/>
  <c r="Q55" i="15"/>
  <c r="T55" i="15"/>
  <c r="U55" i="15"/>
  <c r="B69" i="15" a="1"/>
  <c r="C69" i="15"/>
  <c r="E69" i="15"/>
  <c r="I69" i="15"/>
  <c r="M69" i="15"/>
  <c r="Q69" i="15"/>
  <c r="U69" i="15"/>
  <c r="B70" i="15"/>
  <c r="C70" i="15"/>
  <c r="D70" i="15"/>
  <c r="E70" i="15"/>
  <c r="F70" i="15"/>
  <c r="G70" i="15"/>
  <c r="H70" i="15"/>
  <c r="I70" i="15"/>
  <c r="J70" i="15"/>
  <c r="K70" i="15"/>
  <c r="L70" i="15"/>
  <c r="M70" i="15"/>
  <c r="N70" i="15"/>
  <c r="O70" i="15"/>
  <c r="P70" i="15"/>
  <c r="Q70" i="15"/>
  <c r="R70" i="15"/>
  <c r="S70" i="15"/>
  <c r="T70" i="15"/>
  <c r="U70" i="15"/>
  <c r="B73" i="15" a="1"/>
  <c r="O73" i="15"/>
  <c r="B77" i="15" a="1"/>
  <c r="G77" i="15"/>
  <c r="I77" i="15"/>
  <c r="O77" i="15"/>
  <c r="Q77" i="15"/>
  <c r="B78" i="15"/>
  <c r="C78" i="15"/>
  <c r="D78" i="15"/>
  <c r="E78" i="15"/>
  <c r="F78" i="15"/>
  <c r="G78" i="15"/>
  <c r="H78" i="15"/>
  <c r="I78" i="15"/>
  <c r="J78" i="15"/>
  <c r="K78" i="15"/>
  <c r="L78" i="15"/>
  <c r="M78" i="15"/>
  <c r="N78" i="15"/>
  <c r="O78" i="15"/>
  <c r="P78" i="15"/>
  <c r="Q78" i="15"/>
  <c r="R78" i="15"/>
  <c r="S78" i="15"/>
  <c r="T78" i="15"/>
  <c r="U78" i="15"/>
  <c r="B81" i="15" a="1"/>
  <c r="B81" i="15"/>
  <c r="B85" i="15" a="1"/>
  <c r="I85" i="15" s="1"/>
  <c r="C85" i="15"/>
  <c r="E85" i="15"/>
  <c r="M85" i="15"/>
  <c r="Q85" i="15"/>
  <c r="U85" i="15"/>
  <c r="B86" i="15"/>
  <c r="C86" i="15"/>
  <c r="D86" i="15"/>
  <c r="E86" i="15"/>
  <c r="F86" i="15"/>
  <c r="G86" i="15"/>
  <c r="H86" i="15"/>
  <c r="I86" i="15"/>
  <c r="J86" i="15"/>
  <c r="K86" i="15"/>
  <c r="L86" i="15"/>
  <c r="M86" i="15"/>
  <c r="N86" i="15"/>
  <c r="O86" i="15"/>
  <c r="P86" i="15"/>
  <c r="Q86" i="15"/>
  <c r="R86" i="15"/>
  <c r="S86" i="15"/>
  <c r="T86" i="15"/>
  <c r="U86" i="15"/>
  <c r="V4" i="16"/>
  <c r="X4" i="16"/>
  <c r="Y4" i="16"/>
  <c r="W6" i="16"/>
  <c r="R8" i="16"/>
  <c r="R10" i="16"/>
  <c r="R12" i="16"/>
  <c r="F14" i="16"/>
  <c r="H14" i="16"/>
  <c r="J14" i="16"/>
  <c r="L14" i="16"/>
  <c r="N14" i="16"/>
  <c r="P14" i="16"/>
  <c r="T14" i="16"/>
  <c r="R16" i="16"/>
  <c r="R18" i="16"/>
  <c r="R20" i="16"/>
  <c r="F22" i="16"/>
  <c r="H22" i="16"/>
  <c r="J22" i="16"/>
  <c r="J32" i="16" s="1"/>
  <c r="L22" i="16"/>
  <c r="N22" i="16"/>
  <c r="P22" i="16"/>
  <c r="T22" i="16"/>
  <c r="R24" i="16"/>
  <c r="R26" i="16"/>
  <c r="R28" i="16"/>
  <c r="F30" i="16"/>
  <c r="H30" i="16"/>
  <c r="J30" i="16"/>
  <c r="L30" i="16"/>
  <c r="L32" i="16" s="1"/>
  <c r="N30" i="16"/>
  <c r="P30" i="16"/>
  <c r="T30" i="16"/>
  <c r="T32" i="16" s="1"/>
  <c r="T16" i="43" s="1"/>
  <c r="Z32" i="16"/>
  <c r="F34" i="16"/>
  <c r="R34" i="16" s="1"/>
  <c r="T34" i="16" s="1"/>
  <c r="AO34" i="16" s="1"/>
  <c r="H34" i="16"/>
  <c r="I34" i="16" s="1"/>
  <c r="J34" i="16"/>
  <c r="K34" i="16"/>
  <c r="L34" i="16"/>
  <c r="M34" i="16" s="1"/>
  <c r="N34" i="16"/>
  <c r="O34" i="16"/>
  <c r="P34" i="16"/>
  <c r="Q34" i="16" s="1"/>
  <c r="F35" i="16"/>
  <c r="R35" i="16"/>
  <c r="T35" i="16"/>
  <c r="H35" i="16"/>
  <c r="I35" i="16"/>
  <c r="J35" i="16"/>
  <c r="K35" i="16"/>
  <c r="L35" i="16"/>
  <c r="M35" i="16"/>
  <c r="N35" i="16"/>
  <c r="O35" i="16"/>
  <c r="P35" i="16"/>
  <c r="Q35" i="16"/>
  <c r="F36" i="16"/>
  <c r="AB36" i="16"/>
  <c r="H36" i="16"/>
  <c r="I36" i="16"/>
  <c r="J36" i="16"/>
  <c r="K36" i="16"/>
  <c r="L36" i="16"/>
  <c r="M36" i="16"/>
  <c r="N36" i="16"/>
  <c r="O36" i="16"/>
  <c r="P36" i="16"/>
  <c r="Q36" i="16"/>
  <c r="R36" i="16"/>
  <c r="T36" i="16"/>
  <c r="F37" i="16"/>
  <c r="H37" i="16"/>
  <c r="I37" i="16"/>
  <c r="J37" i="16"/>
  <c r="K37" i="16" s="1"/>
  <c r="L37" i="16"/>
  <c r="M37" i="16"/>
  <c r="N37" i="16"/>
  <c r="O37" i="16" s="1"/>
  <c r="P37" i="16"/>
  <c r="Q37" i="16"/>
  <c r="R37" i="16"/>
  <c r="T37" i="16" s="1"/>
  <c r="Z37" i="16"/>
  <c r="F38" i="16"/>
  <c r="H38" i="16"/>
  <c r="I38" i="16"/>
  <c r="J38" i="16"/>
  <c r="K38" i="16" s="1"/>
  <c r="L38" i="16"/>
  <c r="M38" i="16"/>
  <c r="N38" i="16"/>
  <c r="O38" i="16" s="1"/>
  <c r="P38" i="16"/>
  <c r="Q38" i="16"/>
  <c r="F39" i="16"/>
  <c r="G39" i="16"/>
  <c r="H39" i="16"/>
  <c r="I39" i="16" s="1"/>
  <c r="J39" i="16"/>
  <c r="K39" i="16"/>
  <c r="L39" i="16"/>
  <c r="M39" i="16" s="1"/>
  <c r="N39" i="16"/>
  <c r="O39" i="16"/>
  <c r="P39" i="16"/>
  <c r="Q39" i="16" s="1"/>
  <c r="R39" i="16"/>
  <c r="T39" i="16"/>
  <c r="Z39" i="16"/>
  <c r="F40" i="16"/>
  <c r="G40" i="16" s="1"/>
  <c r="H40" i="16"/>
  <c r="I40" i="16"/>
  <c r="J40" i="16"/>
  <c r="K40" i="16" s="1"/>
  <c r="L40" i="16"/>
  <c r="M40" i="16"/>
  <c r="N40" i="16"/>
  <c r="O40" i="16" s="1"/>
  <c r="P40" i="16"/>
  <c r="Q40" i="16"/>
  <c r="Z40" i="16"/>
  <c r="F41" i="16"/>
  <c r="AB41" i="16" s="1"/>
  <c r="G41" i="16"/>
  <c r="H41" i="16"/>
  <c r="I41" i="16" s="1"/>
  <c r="J41" i="16"/>
  <c r="K41" i="16"/>
  <c r="L41" i="16"/>
  <c r="M41" i="16" s="1"/>
  <c r="N41" i="16"/>
  <c r="O41" i="16"/>
  <c r="P41" i="16"/>
  <c r="Q41" i="16" s="1"/>
  <c r="R41" i="16"/>
  <c r="T41" i="16"/>
  <c r="Z41" i="16"/>
  <c r="F42" i="16"/>
  <c r="R42" i="16" s="1"/>
  <c r="T42" i="16" s="1"/>
  <c r="H42" i="16"/>
  <c r="I42" i="16"/>
  <c r="J42" i="16"/>
  <c r="K42" i="16"/>
  <c r="L42" i="16"/>
  <c r="M42" i="16"/>
  <c r="N42" i="16"/>
  <c r="O42" i="16"/>
  <c r="P42" i="16"/>
  <c r="Q42" i="16"/>
  <c r="AO42" i="16"/>
  <c r="F43" i="16"/>
  <c r="H43" i="16"/>
  <c r="I43" i="16"/>
  <c r="J43" i="16"/>
  <c r="K43" i="16" s="1"/>
  <c r="L43" i="16"/>
  <c r="M43" i="16"/>
  <c r="N43" i="16"/>
  <c r="O43" i="16" s="1"/>
  <c r="P43" i="16"/>
  <c r="Q43" i="16"/>
  <c r="R43" i="16"/>
  <c r="T43" i="16" s="1"/>
  <c r="F44" i="16"/>
  <c r="R44" i="16"/>
  <c r="T44" i="16"/>
  <c r="H44" i="16"/>
  <c r="I44" i="16"/>
  <c r="J44" i="16"/>
  <c r="K44" i="16" s="1"/>
  <c r="L44" i="16"/>
  <c r="M44" i="16"/>
  <c r="N44" i="16"/>
  <c r="O44" i="16" s="1"/>
  <c r="P44" i="16"/>
  <c r="Q44" i="16"/>
  <c r="AB44" i="16"/>
  <c r="F45" i="16"/>
  <c r="Z45" i="16" s="1"/>
  <c r="H45" i="16"/>
  <c r="I45" i="16"/>
  <c r="J45" i="16"/>
  <c r="K45" i="16" s="1"/>
  <c r="L45" i="16"/>
  <c r="M45" i="16"/>
  <c r="N45" i="16"/>
  <c r="O45" i="16" s="1"/>
  <c r="P45" i="16"/>
  <c r="Q45" i="16"/>
  <c r="F46" i="16"/>
  <c r="H46" i="16"/>
  <c r="I46" i="16"/>
  <c r="J46" i="16"/>
  <c r="K46" i="16" s="1"/>
  <c r="L46" i="16"/>
  <c r="M46" i="16"/>
  <c r="N46" i="16"/>
  <c r="O46" i="16" s="1"/>
  <c r="P46" i="16"/>
  <c r="Q46" i="16"/>
  <c r="F47" i="16"/>
  <c r="G47" i="16"/>
  <c r="H47" i="16"/>
  <c r="I47" i="16" s="1"/>
  <c r="J47" i="16"/>
  <c r="K47" i="16"/>
  <c r="L47" i="16"/>
  <c r="M47" i="16" s="1"/>
  <c r="N47" i="16"/>
  <c r="O47" i="16"/>
  <c r="P47" i="16"/>
  <c r="Q47" i="16" s="1"/>
  <c r="R47" i="16"/>
  <c r="T47" i="16"/>
  <c r="Z47" i="16"/>
  <c r="F48" i="16"/>
  <c r="G48" i="16"/>
  <c r="H48" i="16"/>
  <c r="I48" i="16" s="1"/>
  <c r="J48" i="16"/>
  <c r="K48" i="16"/>
  <c r="L48" i="16"/>
  <c r="M48" i="16" s="1"/>
  <c r="N48" i="16"/>
  <c r="O48" i="16"/>
  <c r="P48" i="16"/>
  <c r="Q48" i="16" s="1"/>
  <c r="R48" i="16"/>
  <c r="T48" i="16"/>
  <c r="AN48" i="16" s="1"/>
  <c r="AO48" i="16"/>
  <c r="Z48" i="16"/>
  <c r="AP48" i="16"/>
  <c r="F49" i="16"/>
  <c r="G49" i="16"/>
  <c r="H49" i="16"/>
  <c r="I49" i="16"/>
  <c r="J49" i="16"/>
  <c r="K49" i="16"/>
  <c r="L49" i="16"/>
  <c r="M49" i="16"/>
  <c r="N49" i="16"/>
  <c r="O49" i="16"/>
  <c r="P49" i="16"/>
  <c r="Q49" i="16"/>
  <c r="R49" i="16"/>
  <c r="T49" i="16"/>
  <c r="F50" i="16"/>
  <c r="R50" i="16" s="1"/>
  <c r="H50" i="16"/>
  <c r="I50" i="16" s="1"/>
  <c r="J50" i="16"/>
  <c r="K50" i="16"/>
  <c r="L50" i="16"/>
  <c r="M50" i="16" s="1"/>
  <c r="N50" i="16"/>
  <c r="O50" i="16"/>
  <c r="P50" i="16"/>
  <c r="Q50" i="16" s="1"/>
  <c r="T50" i="16"/>
  <c r="AO50" i="16" s="1"/>
  <c r="F51" i="16"/>
  <c r="H51" i="16"/>
  <c r="I51" i="16"/>
  <c r="J51" i="16"/>
  <c r="K51" i="16" s="1"/>
  <c r="L51" i="16"/>
  <c r="M51" i="16"/>
  <c r="N51" i="16"/>
  <c r="O51" i="16" s="1"/>
  <c r="P51" i="16"/>
  <c r="Q51" i="16"/>
  <c r="R51" i="16"/>
  <c r="T51" i="16" s="1"/>
  <c r="F52" i="16"/>
  <c r="AB52" i="16"/>
  <c r="H52" i="16"/>
  <c r="I52" i="16" s="1"/>
  <c r="J52" i="16"/>
  <c r="K52" i="16"/>
  <c r="L52" i="16"/>
  <c r="M52" i="16" s="1"/>
  <c r="N52" i="16"/>
  <c r="O52" i="16"/>
  <c r="P52" i="16"/>
  <c r="Q52" i="16" s="1"/>
  <c r="R52" i="16"/>
  <c r="T52" i="16"/>
  <c r="F53" i="16"/>
  <c r="H53" i="16"/>
  <c r="I53" i="16" s="1"/>
  <c r="J53" i="16"/>
  <c r="K53" i="16"/>
  <c r="L53" i="16"/>
  <c r="M53" i="16" s="1"/>
  <c r="N53" i="16"/>
  <c r="O53" i="16"/>
  <c r="P53" i="16"/>
  <c r="Q53" i="16" s="1"/>
  <c r="B55" i="16" a="1"/>
  <c r="B55" i="16"/>
  <c r="I55" i="16"/>
  <c r="K55" i="16"/>
  <c r="S55" i="16"/>
  <c r="B69" i="16" a="1"/>
  <c r="U69" i="16"/>
  <c r="B70" i="16"/>
  <c r="C70" i="16"/>
  <c r="D70" i="16"/>
  <c r="E70" i="16"/>
  <c r="F70" i="16"/>
  <c r="G70" i="16"/>
  <c r="H70" i="16"/>
  <c r="I70" i="16"/>
  <c r="J70" i="16"/>
  <c r="K70" i="16"/>
  <c r="L70" i="16"/>
  <c r="M70" i="16"/>
  <c r="N70" i="16"/>
  <c r="O70" i="16"/>
  <c r="P70" i="16"/>
  <c r="Q70" i="16"/>
  <c r="R70" i="16"/>
  <c r="S70" i="16"/>
  <c r="T70" i="16"/>
  <c r="U70" i="16"/>
  <c r="B73" i="16" a="1"/>
  <c r="E73" i="16" s="1"/>
  <c r="I73" i="16"/>
  <c r="M73" i="16"/>
  <c r="U73" i="16"/>
  <c r="B77" i="16" a="1"/>
  <c r="C77" i="16"/>
  <c r="I77" i="16"/>
  <c r="M77" i="16"/>
  <c r="Q77" i="16"/>
  <c r="B78" i="16"/>
  <c r="C78" i="16"/>
  <c r="D78" i="16"/>
  <c r="E78" i="16"/>
  <c r="F78" i="16"/>
  <c r="G78" i="16"/>
  <c r="H78" i="16"/>
  <c r="I78" i="16"/>
  <c r="J78" i="16"/>
  <c r="K78" i="16"/>
  <c r="L78" i="16"/>
  <c r="M78" i="16"/>
  <c r="N78" i="16"/>
  <c r="O78" i="16"/>
  <c r="P78" i="16"/>
  <c r="Q78" i="16"/>
  <c r="R78" i="16"/>
  <c r="S78" i="16"/>
  <c r="T78" i="16"/>
  <c r="U78" i="16"/>
  <c r="B81" i="16" a="1"/>
  <c r="I81" i="16" s="1"/>
  <c r="C81" i="16"/>
  <c r="Q81" i="16"/>
  <c r="U81" i="16"/>
  <c r="B85" i="16" a="1"/>
  <c r="E85" i="16"/>
  <c r="I85" i="16"/>
  <c r="Q85" i="16"/>
  <c r="B86" i="16"/>
  <c r="C86" i="16"/>
  <c r="D86" i="16"/>
  <c r="E86" i="16"/>
  <c r="F86" i="16"/>
  <c r="G86" i="16"/>
  <c r="H86" i="16"/>
  <c r="I86" i="16"/>
  <c r="J86" i="16"/>
  <c r="K86" i="16"/>
  <c r="L86" i="16"/>
  <c r="M86" i="16"/>
  <c r="N86" i="16"/>
  <c r="O86" i="16"/>
  <c r="P86" i="16"/>
  <c r="Q86" i="16"/>
  <c r="R86" i="16"/>
  <c r="S86" i="16"/>
  <c r="T86" i="16"/>
  <c r="U86" i="16"/>
  <c r="V4" i="17"/>
  <c r="X4" i="17"/>
  <c r="Y4" i="17"/>
  <c r="W6" i="17"/>
  <c r="R8" i="17"/>
  <c r="R10" i="17"/>
  <c r="R12" i="17"/>
  <c r="F14" i="17"/>
  <c r="H14" i="17"/>
  <c r="J14" i="17"/>
  <c r="J32" i="17"/>
  <c r="L14" i="17"/>
  <c r="N14" i="17"/>
  <c r="P14" i="17"/>
  <c r="T14" i="17"/>
  <c r="R16" i="17"/>
  <c r="R18" i="17"/>
  <c r="R20" i="17"/>
  <c r="F22" i="17"/>
  <c r="H22" i="17"/>
  <c r="J22" i="17"/>
  <c r="L22" i="17"/>
  <c r="N22" i="17"/>
  <c r="P22" i="17"/>
  <c r="T22" i="17"/>
  <c r="R24" i="17"/>
  <c r="R26" i="17"/>
  <c r="R28" i="17"/>
  <c r="F30" i="17"/>
  <c r="H30" i="17"/>
  <c r="J30" i="17"/>
  <c r="L30" i="17"/>
  <c r="L32" i="17" s="1"/>
  <c r="N30" i="17"/>
  <c r="P30" i="17"/>
  <c r="T30" i="17"/>
  <c r="N32" i="17"/>
  <c r="F34" i="17"/>
  <c r="H34" i="17"/>
  <c r="I34" i="17"/>
  <c r="J34" i="17"/>
  <c r="K34" i="17" s="1"/>
  <c r="L34" i="17"/>
  <c r="M34" i="17"/>
  <c r="N34" i="17"/>
  <c r="O34" i="17" s="1"/>
  <c r="P34" i="17"/>
  <c r="Q34" i="17"/>
  <c r="R34" i="17"/>
  <c r="T34" i="17" s="1"/>
  <c r="F35" i="17"/>
  <c r="R35" i="17"/>
  <c r="T35" i="17" s="1"/>
  <c r="H35" i="17"/>
  <c r="I35" i="17" s="1"/>
  <c r="J35" i="17"/>
  <c r="K35" i="17"/>
  <c r="L35" i="17"/>
  <c r="M35" i="17" s="1"/>
  <c r="N35" i="17"/>
  <c r="O35" i="17"/>
  <c r="P35" i="17"/>
  <c r="Q35" i="17" s="1"/>
  <c r="F36" i="17"/>
  <c r="AB36" i="17" s="1"/>
  <c r="H36" i="17"/>
  <c r="I36" i="17"/>
  <c r="J36" i="17"/>
  <c r="K36" i="17"/>
  <c r="L36" i="17"/>
  <c r="M36" i="17"/>
  <c r="N36" i="17"/>
  <c r="O36" i="17" s="1"/>
  <c r="P36" i="17"/>
  <c r="Q36" i="17"/>
  <c r="R36" i="17"/>
  <c r="T36" i="17" s="1"/>
  <c r="F37" i="17"/>
  <c r="R37" i="17" s="1"/>
  <c r="T37" i="17" s="1"/>
  <c r="H37" i="17"/>
  <c r="I37" i="17" s="1"/>
  <c r="J37" i="17"/>
  <c r="K37" i="17"/>
  <c r="L37" i="17"/>
  <c r="M37" i="17" s="1"/>
  <c r="N37" i="17"/>
  <c r="O37" i="17"/>
  <c r="P37" i="17"/>
  <c r="Q37" i="17" s="1"/>
  <c r="F38" i="17"/>
  <c r="H38" i="17"/>
  <c r="I38" i="17"/>
  <c r="J38" i="17"/>
  <c r="K38" i="17" s="1"/>
  <c r="L38" i="17"/>
  <c r="M38" i="17"/>
  <c r="N38" i="17"/>
  <c r="O38" i="17" s="1"/>
  <c r="P38" i="17"/>
  <c r="Q38" i="17"/>
  <c r="F39" i="17"/>
  <c r="G39" i="17" s="1"/>
  <c r="H39" i="17"/>
  <c r="I39" i="17"/>
  <c r="J39" i="17"/>
  <c r="K39" i="17" s="1"/>
  <c r="L39" i="17"/>
  <c r="M39" i="17"/>
  <c r="N39" i="17"/>
  <c r="O39" i="17" s="1"/>
  <c r="P39" i="17"/>
  <c r="Q39" i="17"/>
  <c r="R39" i="17"/>
  <c r="T39" i="17" s="1"/>
  <c r="Z39" i="17"/>
  <c r="F40" i="17"/>
  <c r="H40" i="17"/>
  <c r="I40" i="17"/>
  <c r="J40" i="17"/>
  <c r="K40" i="17" s="1"/>
  <c r="L40" i="17"/>
  <c r="M40" i="17"/>
  <c r="N40" i="17"/>
  <c r="O40" i="17" s="1"/>
  <c r="P40" i="17"/>
  <c r="Q40" i="17"/>
  <c r="R40" i="17"/>
  <c r="T40" i="17" s="1"/>
  <c r="Z40" i="17"/>
  <c r="AP40" i="17"/>
  <c r="F41" i="17"/>
  <c r="G41" i="17" s="1"/>
  <c r="H41" i="17"/>
  <c r="I41" i="17"/>
  <c r="J41" i="17"/>
  <c r="K41" i="17" s="1"/>
  <c r="L41" i="17"/>
  <c r="M41" i="17"/>
  <c r="N41" i="17"/>
  <c r="O41" i="17" s="1"/>
  <c r="P41" i="17"/>
  <c r="Q41" i="17"/>
  <c r="R41" i="17"/>
  <c r="T41" i="17" s="1"/>
  <c r="Z41" i="17"/>
  <c r="F42" i="17"/>
  <c r="R42" i="17" s="1"/>
  <c r="T42" i="17" s="1"/>
  <c r="AO42" i="17" s="1"/>
  <c r="H42" i="17"/>
  <c r="I42" i="17" s="1"/>
  <c r="J42" i="17"/>
  <c r="K42" i="17"/>
  <c r="L42" i="17"/>
  <c r="M42" i="17" s="1"/>
  <c r="N42" i="17"/>
  <c r="O42" i="17"/>
  <c r="P42" i="17"/>
  <c r="Q42" i="17" s="1"/>
  <c r="F43" i="17"/>
  <c r="R43" i="17"/>
  <c r="T43" i="17"/>
  <c r="H43" i="17"/>
  <c r="I43" i="17" s="1"/>
  <c r="J43" i="17"/>
  <c r="K43" i="17"/>
  <c r="L43" i="17"/>
  <c r="M43" i="17" s="1"/>
  <c r="N43" i="17"/>
  <c r="O43" i="17"/>
  <c r="P43" i="17"/>
  <c r="Q43" i="17" s="1"/>
  <c r="F44" i="17"/>
  <c r="R44" i="17" s="1"/>
  <c r="T44" i="17" s="1"/>
  <c r="H44" i="17"/>
  <c r="I44" i="17" s="1"/>
  <c r="J44" i="17"/>
  <c r="K44" i="17"/>
  <c r="L44" i="17"/>
  <c r="M44" i="17" s="1"/>
  <c r="N44" i="17"/>
  <c r="O44" i="17"/>
  <c r="P44" i="17"/>
  <c r="Q44" i="17" s="1"/>
  <c r="F45" i="17"/>
  <c r="H45" i="17"/>
  <c r="I45" i="17"/>
  <c r="J45" i="17"/>
  <c r="K45" i="17" s="1"/>
  <c r="L45" i="17"/>
  <c r="M45" i="17"/>
  <c r="N45" i="17"/>
  <c r="O45" i="17" s="1"/>
  <c r="P45" i="17"/>
  <c r="Q45" i="17"/>
  <c r="F46" i="17"/>
  <c r="G46" i="17"/>
  <c r="H46" i="17"/>
  <c r="I46" i="17" s="1"/>
  <c r="J46" i="17"/>
  <c r="K46" i="17"/>
  <c r="L46" i="17"/>
  <c r="M46" i="17" s="1"/>
  <c r="N46" i="17"/>
  <c r="O46" i="17"/>
  <c r="P46" i="17"/>
  <c r="Q46" i="17" s="1"/>
  <c r="R46" i="17"/>
  <c r="T46" i="17"/>
  <c r="AO46" i="17"/>
  <c r="AB46" i="17"/>
  <c r="AN46" i="17"/>
  <c r="AP46" i="17"/>
  <c r="F47" i="17"/>
  <c r="G47" i="17" s="1"/>
  <c r="H47" i="17"/>
  <c r="I47" i="17"/>
  <c r="J47" i="17"/>
  <c r="K47" i="17" s="1"/>
  <c r="L47" i="17"/>
  <c r="M47" i="17"/>
  <c r="N47" i="17"/>
  <c r="O47" i="17" s="1"/>
  <c r="P47" i="17"/>
  <c r="Q47" i="17"/>
  <c r="R47" i="17"/>
  <c r="T47" i="17" s="1"/>
  <c r="F48" i="17"/>
  <c r="G48" i="17"/>
  <c r="H48" i="17"/>
  <c r="I48" i="17" s="1"/>
  <c r="J48" i="17"/>
  <c r="K48" i="17"/>
  <c r="L48" i="17"/>
  <c r="M48" i="17" s="1"/>
  <c r="N48" i="17"/>
  <c r="O48" i="17"/>
  <c r="P48" i="17"/>
  <c r="Q48" i="17" s="1"/>
  <c r="R48" i="17"/>
  <c r="T48" i="17"/>
  <c r="AB48" i="17"/>
  <c r="AO48" i="17"/>
  <c r="F49" i="17"/>
  <c r="G49" i="17" s="1"/>
  <c r="H49" i="17"/>
  <c r="I49" i="17"/>
  <c r="J49" i="17"/>
  <c r="K49" i="17" s="1"/>
  <c r="L49" i="17"/>
  <c r="M49" i="17"/>
  <c r="N49" i="17"/>
  <c r="O49" i="17" s="1"/>
  <c r="P49" i="17"/>
  <c r="Q49" i="17"/>
  <c r="R49" i="17"/>
  <c r="T49" i="17" s="1"/>
  <c r="Z49" i="17"/>
  <c r="F50" i="17"/>
  <c r="R50" i="17" s="1"/>
  <c r="T50" i="17" s="1"/>
  <c r="H50" i="17"/>
  <c r="I50" i="17"/>
  <c r="J50" i="17"/>
  <c r="K50" i="17" s="1"/>
  <c r="L50" i="17"/>
  <c r="M50" i="17"/>
  <c r="N50" i="17"/>
  <c r="O50" i="17" s="1"/>
  <c r="P50" i="17"/>
  <c r="Q50" i="17"/>
  <c r="AP50" i="17"/>
  <c r="F51" i="17"/>
  <c r="G51" i="17" s="1"/>
  <c r="H51" i="17"/>
  <c r="I51" i="17"/>
  <c r="J51" i="17"/>
  <c r="K51" i="17" s="1"/>
  <c r="L51" i="17"/>
  <c r="M51" i="17"/>
  <c r="N51" i="17"/>
  <c r="O51" i="17" s="1"/>
  <c r="P51" i="17"/>
  <c r="Q51" i="17"/>
  <c r="R51" i="17"/>
  <c r="T51" i="17" s="1"/>
  <c r="Z51" i="17"/>
  <c r="F52" i="17"/>
  <c r="H52" i="17"/>
  <c r="I52" i="17"/>
  <c r="J52" i="17"/>
  <c r="K52" i="17" s="1"/>
  <c r="L52" i="17"/>
  <c r="M52" i="17"/>
  <c r="N52" i="17"/>
  <c r="O52" i="17" s="1"/>
  <c r="P52" i="17"/>
  <c r="Q52" i="17"/>
  <c r="F53" i="17"/>
  <c r="G53" i="17"/>
  <c r="H53" i="17"/>
  <c r="I53" i="17" s="1"/>
  <c r="J53" i="17"/>
  <c r="K53" i="17"/>
  <c r="L53" i="17"/>
  <c r="M53" i="17" s="1"/>
  <c r="N53" i="17"/>
  <c r="O53" i="17"/>
  <c r="P53" i="17"/>
  <c r="Q53" i="17" s="1"/>
  <c r="R53" i="17"/>
  <c r="T53" i="17"/>
  <c r="AN53" i="17"/>
  <c r="AB53" i="17"/>
  <c r="B55" i="17" a="1"/>
  <c r="B55" i="17"/>
  <c r="C55" i="17"/>
  <c r="E55" i="17"/>
  <c r="G55" i="17"/>
  <c r="I55" i="17"/>
  <c r="K55" i="17"/>
  <c r="M55" i="17"/>
  <c r="O55" i="17"/>
  <c r="Q55" i="17"/>
  <c r="S55" i="17"/>
  <c r="U55" i="17"/>
  <c r="B69" i="17" a="1"/>
  <c r="B69" i="17"/>
  <c r="C69" i="17"/>
  <c r="D69" i="17"/>
  <c r="E69" i="17"/>
  <c r="F69" i="17"/>
  <c r="G69" i="17"/>
  <c r="H69" i="17"/>
  <c r="I69" i="17"/>
  <c r="J69" i="17"/>
  <c r="K69" i="17"/>
  <c r="L69" i="17"/>
  <c r="M69" i="17"/>
  <c r="N69" i="17"/>
  <c r="O69" i="17"/>
  <c r="P69" i="17"/>
  <c r="Q69" i="17"/>
  <c r="R69" i="17"/>
  <c r="S69" i="17"/>
  <c r="T69" i="17"/>
  <c r="U69" i="17"/>
  <c r="B70" i="17"/>
  <c r="C70" i="17"/>
  <c r="D70" i="17"/>
  <c r="E70" i="17"/>
  <c r="F70" i="17"/>
  <c r="G70" i="17"/>
  <c r="H70" i="17"/>
  <c r="I70" i="17"/>
  <c r="J70" i="17"/>
  <c r="K70" i="17"/>
  <c r="L70" i="17"/>
  <c r="M70" i="17"/>
  <c r="N70" i="17"/>
  <c r="O70" i="17"/>
  <c r="P70" i="17"/>
  <c r="Q70" i="17"/>
  <c r="R70" i="17"/>
  <c r="S70" i="17"/>
  <c r="T70" i="17"/>
  <c r="U70" i="17"/>
  <c r="B73" i="17" a="1"/>
  <c r="I73" i="17" s="1"/>
  <c r="C73" i="17"/>
  <c r="B77" i="17" a="1"/>
  <c r="B77" i="17"/>
  <c r="C77" i="17"/>
  <c r="E77" i="17"/>
  <c r="G77" i="17"/>
  <c r="I77" i="17"/>
  <c r="K77" i="17"/>
  <c r="M77" i="17"/>
  <c r="O77" i="17"/>
  <c r="Q77" i="17"/>
  <c r="S77" i="17"/>
  <c r="U77" i="17"/>
  <c r="B78" i="17"/>
  <c r="C78" i="17"/>
  <c r="D78" i="17"/>
  <c r="E78" i="17"/>
  <c r="F78" i="17"/>
  <c r="G78" i="17"/>
  <c r="H78" i="17"/>
  <c r="I78" i="17"/>
  <c r="J78" i="17"/>
  <c r="K78" i="17"/>
  <c r="L78" i="17"/>
  <c r="M78" i="17"/>
  <c r="N78" i="17"/>
  <c r="O78" i="17"/>
  <c r="P78" i="17"/>
  <c r="Q78" i="17"/>
  <c r="R78" i="17"/>
  <c r="S78" i="17"/>
  <c r="T78" i="17"/>
  <c r="U78" i="17"/>
  <c r="B81" i="17" a="1"/>
  <c r="C81" i="17"/>
  <c r="I81" i="17"/>
  <c r="Q81" i="17"/>
  <c r="B85" i="17" a="1"/>
  <c r="B85" i="17"/>
  <c r="C85" i="17"/>
  <c r="D85" i="17"/>
  <c r="E85" i="17"/>
  <c r="F85" i="17"/>
  <c r="G85" i="17"/>
  <c r="H85" i="17"/>
  <c r="I85" i="17"/>
  <c r="J85" i="17"/>
  <c r="K85" i="17"/>
  <c r="L85" i="17"/>
  <c r="M85" i="17"/>
  <c r="N85" i="17"/>
  <c r="O85" i="17"/>
  <c r="P85" i="17"/>
  <c r="Q85" i="17"/>
  <c r="R85" i="17"/>
  <c r="S85" i="17"/>
  <c r="T85" i="17"/>
  <c r="U85" i="17"/>
  <c r="B86" i="17"/>
  <c r="C86" i="17"/>
  <c r="D86" i="17"/>
  <c r="E86" i="17"/>
  <c r="F86" i="17"/>
  <c r="G86" i="17"/>
  <c r="H86" i="17"/>
  <c r="I86" i="17"/>
  <c r="J86" i="17"/>
  <c r="K86" i="17"/>
  <c r="L86" i="17"/>
  <c r="M86" i="17"/>
  <c r="N86" i="17"/>
  <c r="O86" i="17"/>
  <c r="P86" i="17"/>
  <c r="Q86" i="17"/>
  <c r="R86" i="17"/>
  <c r="S86" i="17"/>
  <c r="T86" i="17"/>
  <c r="U86" i="17"/>
  <c r="V4" i="18"/>
  <c r="X4" i="18"/>
  <c r="Y4" i="18"/>
  <c r="W6" i="18"/>
  <c r="R8" i="18"/>
  <c r="R10" i="18"/>
  <c r="R12" i="18"/>
  <c r="F14" i="18"/>
  <c r="H14" i="18"/>
  <c r="J14" i="18"/>
  <c r="J32" i="18" s="1"/>
  <c r="L14" i="18"/>
  <c r="N14" i="18"/>
  <c r="N32" i="18" s="1"/>
  <c r="P14" i="18"/>
  <c r="T14" i="18"/>
  <c r="R16" i="18"/>
  <c r="R18" i="18"/>
  <c r="R20" i="18"/>
  <c r="F22" i="18"/>
  <c r="F32" i="18" s="1"/>
  <c r="H22" i="18"/>
  <c r="J22" i="18"/>
  <c r="L22" i="18"/>
  <c r="L32" i="18"/>
  <c r="N22" i="18"/>
  <c r="P22" i="18"/>
  <c r="T22" i="18"/>
  <c r="R24" i="18"/>
  <c r="R26" i="18"/>
  <c r="R28" i="18"/>
  <c r="F30" i="18"/>
  <c r="H30" i="18"/>
  <c r="J30" i="18"/>
  <c r="L30" i="18"/>
  <c r="N30" i="18"/>
  <c r="P30" i="18"/>
  <c r="P32" i="18" s="1"/>
  <c r="R30" i="18"/>
  <c r="T30" i="18"/>
  <c r="Z30" i="18"/>
  <c r="F34" i="18"/>
  <c r="G34" i="18"/>
  <c r="H34" i="18"/>
  <c r="I34" i="18" s="1"/>
  <c r="J34" i="18"/>
  <c r="K34" i="18"/>
  <c r="L34" i="18"/>
  <c r="M34" i="18" s="1"/>
  <c r="N34" i="18"/>
  <c r="O34" i="18"/>
  <c r="P34" i="18"/>
  <c r="Q34" i="18" s="1"/>
  <c r="R34" i="18"/>
  <c r="T34" i="18"/>
  <c r="AO34" i="18" s="1"/>
  <c r="AN34" i="18"/>
  <c r="Z34" i="18"/>
  <c r="AA34" i="18"/>
  <c r="AB34" i="18"/>
  <c r="AC34" i="18"/>
  <c r="F35" i="18"/>
  <c r="G35" i="18"/>
  <c r="H35" i="18"/>
  <c r="I35" i="18" s="1"/>
  <c r="J35" i="18"/>
  <c r="K35" i="18"/>
  <c r="L35" i="18"/>
  <c r="M35" i="18" s="1"/>
  <c r="N35" i="18"/>
  <c r="O35" i="18"/>
  <c r="P35" i="18"/>
  <c r="Q35" i="18" s="1"/>
  <c r="R35" i="18"/>
  <c r="T35" i="18"/>
  <c r="Z35" i="18"/>
  <c r="F36" i="18"/>
  <c r="G36" i="18"/>
  <c r="H36" i="18"/>
  <c r="I36" i="18"/>
  <c r="J36" i="18"/>
  <c r="K36" i="18"/>
  <c r="L36" i="18"/>
  <c r="M36" i="18"/>
  <c r="N36" i="18"/>
  <c r="O36" i="18"/>
  <c r="P36" i="18"/>
  <c r="Q36" i="18"/>
  <c r="R36" i="18"/>
  <c r="T36" i="18"/>
  <c r="AB36" i="18"/>
  <c r="F37" i="18"/>
  <c r="H37" i="18"/>
  <c r="I37" i="18"/>
  <c r="J37" i="18"/>
  <c r="K37" i="18" s="1"/>
  <c r="L37" i="18"/>
  <c r="M37" i="18"/>
  <c r="N37" i="18"/>
  <c r="O37" i="18" s="1"/>
  <c r="P37" i="18"/>
  <c r="Q37" i="18"/>
  <c r="R37" i="18"/>
  <c r="T37" i="18" s="1"/>
  <c r="F38" i="18"/>
  <c r="Z38" i="18" s="1"/>
  <c r="AA38" i="18" s="1"/>
  <c r="G38" i="18"/>
  <c r="H38" i="18"/>
  <c r="I38" i="18"/>
  <c r="J38" i="18"/>
  <c r="K38" i="18"/>
  <c r="L38" i="18"/>
  <c r="M38" i="18"/>
  <c r="N38" i="18"/>
  <c r="O38" i="18"/>
  <c r="P38" i="18"/>
  <c r="Q38" i="18"/>
  <c r="R38" i="18"/>
  <c r="T38" i="18" s="1"/>
  <c r="S38" i="18"/>
  <c r="U38" i="18" s="1"/>
  <c r="V38" i="18" s="1"/>
  <c r="X38" i="18" s="1"/>
  <c r="AB38" i="18"/>
  <c r="AC38" i="18"/>
  <c r="F39" i="18"/>
  <c r="R39" i="18" s="1"/>
  <c r="T39" i="18" s="1"/>
  <c r="H39" i="18"/>
  <c r="I39" i="18"/>
  <c r="J39" i="18"/>
  <c r="K39" i="18" s="1"/>
  <c r="L39" i="18"/>
  <c r="M39" i="18"/>
  <c r="N39" i="18"/>
  <c r="O39" i="18" s="1"/>
  <c r="P39" i="18"/>
  <c r="Q39" i="18"/>
  <c r="F40" i="18"/>
  <c r="AB40" i="18" s="1"/>
  <c r="G40" i="18"/>
  <c r="H40" i="18"/>
  <c r="I40" i="18"/>
  <c r="J40" i="18"/>
  <c r="K40" i="18"/>
  <c r="L40" i="18"/>
  <c r="M40" i="18"/>
  <c r="N40" i="18"/>
  <c r="O40" i="18"/>
  <c r="P40" i="18"/>
  <c r="Q40" i="18"/>
  <c r="R40" i="18"/>
  <c r="T40" i="18" s="1"/>
  <c r="S40" i="18"/>
  <c r="U40" i="18" s="1"/>
  <c r="Z40" i="18"/>
  <c r="F41" i="18"/>
  <c r="G41" i="18"/>
  <c r="H41" i="18"/>
  <c r="I41" i="18"/>
  <c r="J41" i="18"/>
  <c r="K41" i="18"/>
  <c r="L41" i="18"/>
  <c r="M41" i="18"/>
  <c r="N41" i="18"/>
  <c r="O41" i="18" s="1"/>
  <c r="P41" i="18"/>
  <c r="Q41" i="18"/>
  <c r="R41" i="18"/>
  <c r="T41" i="18" s="1"/>
  <c r="Z41" i="18"/>
  <c r="AB41" i="18"/>
  <c r="F42" i="18"/>
  <c r="Z42" i="18" s="1"/>
  <c r="AA42" i="18" s="1"/>
  <c r="G42" i="18"/>
  <c r="H42" i="18"/>
  <c r="I42" i="18" s="1"/>
  <c r="J42" i="18"/>
  <c r="K42" i="18"/>
  <c r="L42" i="18"/>
  <c r="M42" i="18" s="1"/>
  <c r="N42" i="18"/>
  <c r="O42" i="18"/>
  <c r="P42" i="18"/>
  <c r="Q42" i="18" s="1"/>
  <c r="R42" i="18"/>
  <c r="T42" i="18"/>
  <c r="AB42" i="18"/>
  <c r="AC42" i="18" s="1"/>
  <c r="F43" i="18"/>
  <c r="G43" i="18"/>
  <c r="H43" i="18"/>
  <c r="I43" i="18" s="1"/>
  <c r="J43" i="18"/>
  <c r="K43" i="18"/>
  <c r="L43" i="18"/>
  <c r="M43" i="18" s="1"/>
  <c r="N43" i="18"/>
  <c r="O43" i="18"/>
  <c r="P43" i="18"/>
  <c r="Q43" i="18" s="1"/>
  <c r="R43" i="18"/>
  <c r="T43" i="18"/>
  <c r="F44" i="18"/>
  <c r="G44" i="18" s="1"/>
  <c r="H44" i="18"/>
  <c r="I44" i="18"/>
  <c r="J44" i="18"/>
  <c r="K44" i="18" s="1"/>
  <c r="L44" i="18"/>
  <c r="M44" i="18"/>
  <c r="N44" i="18"/>
  <c r="O44" i="18" s="1"/>
  <c r="P44" i="18"/>
  <c r="Q44" i="18"/>
  <c r="R44" i="18"/>
  <c r="T44" i="18" s="1"/>
  <c r="W44" i="18" s="1"/>
  <c r="AB44" i="18"/>
  <c r="F45" i="18"/>
  <c r="Z45" i="18" s="1"/>
  <c r="G45" i="18"/>
  <c r="H45" i="18"/>
  <c r="I45" i="18" s="1"/>
  <c r="J45" i="18"/>
  <c r="K45" i="18"/>
  <c r="L45" i="18"/>
  <c r="M45" i="18" s="1"/>
  <c r="N45" i="18"/>
  <c r="O45" i="18"/>
  <c r="P45" i="18"/>
  <c r="Q45" i="18" s="1"/>
  <c r="R45" i="18"/>
  <c r="T45" i="18"/>
  <c r="F46" i="18"/>
  <c r="G46" i="18"/>
  <c r="H46" i="18"/>
  <c r="I46" i="18" s="1"/>
  <c r="J46" i="18"/>
  <c r="K46" i="18"/>
  <c r="L46" i="18"/>
  <c r="M46" i="18" s="1"/>
  <c r="N46" i="18"/>
  <c r="O46" i="18"/>
  <c r="P46" i="18"/>
  <c r="Q46" i="18" s="1"/>
  <c r="R46" i="18"/>
  <c r="T46" i="18"/>
  <c r="AN46" i="18" s="1"/>
  <c r="AO46" i="18"/>
  <c r="Z46" i="18"/>
  <c r="AA46" i="18" s="1"/>
  <c r="AB46" i="18"/>
  <c r="AC46" i="18"/>
  <c r="F47" i="18"/>
  <c r="Z47" i="18" s="1"/>
  <c r="G47" i="18"/>
  <c r="H47" i="18"/>
  <c r="I47" i="18" s="1"/>
  <c r="J47" i="18"/>
  <c r="K47" i="18"/>
  <c r="L47" i="18"/>
  <c r="M47" i="18" s="1"/>
  <c r="N47" i="18"/>
  <c r="O47" i="18"/>
  <c r="P47" i="18"/>
  <c r="Q47" i="18" s="1"/>
  <c r="R47" i="18"/>
  <c r="T47" i="18"/>
  <c r="F48" i="18"/>
  <c r="G48" i="18"/>
  <c r="H48" i="18"/>
  <c r="I48" i="18" s="1"/>
  <c r="J48" i="18"/>
  <c r="K48" i="18"/>
  <c r="L48" i="18"/>
  <c r="M48" i="18" s="1"/>
  <c r="N48" i="18"/>
  <c r="O48" i="18"/>
  <c r="P48" i="18"/>
  <c r="Q48" i="18" s="1"/>
  <c r="R48" i="18"/>
  <c r="T48" i="18"/>
  <c r="W48" i="18" s="1"/>
  <c r="AN48" i="18"/>
  <c r="AB48" i="18"/>
  <c r="AO48" i="18"/>
  <c r="F49" i="18"/>
  <c r="H49" i="18"/>
  <c r="I49" i="18"/>
  <c r="J49" i="18"/>
  <c r="K49" i="18" s="1"/>
  <c r="L49" i="18"/>
  <c r="M49" i="18"/>
  <c r="N49" i="18"/>
  <c r="O49" i="18" s="1"/>
  <c r="P49" i="18"/>
  <c r="Q49" i="18"/>
  <c r="R49" i="18"/>
  <c r="T49" i="18" s="1"/>
  <c r="AN49" i="18" s="1"/>
  <c r="F50" i="18"/>
  <c r="G50" i="18" s="1"/>
  <c r="H50" i="18"/>
  <c r="I50" i="18"/>
  <c r="J50" i="18"/>
  <c r="K50" i="18" s="1"/>
  <c r="L50" i="18"/>
  <c r="M50" i="18"/>
  <c r="N50" i="18"/>
  <c r="O50" i="18" s="1"/>
  <c r="P50" i="18"/>
  <c r="Q50" i="18"/>
  <c r="F51" i="18"/>
  <c r="G51" i="18" s="1"/>
  <c r="H51" i="18"/>
  <c r="I51" i="18"/>
  <c r="J51" i="18"/>
  <c r="K51" i="18" s="1"/>
  <c r="L51" i="18"/>
  <c r="M51" i="18"/>
  <c r="N51" i="18"/>
  <c r="O51" i="18" s="1"/>
  <c r="P51" i="18"/>
  <c r="Q51" i="18"/>
  <c r="R51" i="18"/>
  <c r="T51" i="18" s="1"/>
  <c r="F52" i="18"/>
  <c r="G52" i="18"/>
  <c r="H52" i="18"/>
  <c r="I52" i="18" s="1"/>
  <c r="J52" i="18"/>
  <c r="K52" i="18"/>
  <c r="L52" i="18"/>
  <c r="M52" i="18" s="1"/>
  <c r="N52" i="18"/>
  <c r="O52" i="18"/>
  <c r="P52" i="18"/>
  <c r="Q52" i="18" s="1"/>
  <c r="R52" i="18"/>
  <c r="T52" i="18"/>
  <c r="W52" i="18" s="1"/>
  <c r="AN52" i="18"/>
  <c r="AB52" i="18"/>
  <c r="AO52" i="18"/>
  <c r="F53" i="18"/>
  <c r="H53" i="18"/>
  <c r="I53" i="18"/>
  <c r="J53" i="18"/>
  <c r="K53" i="18" s="1"/>
  <c r="L53" i="18"/>
  <c r="M53" i="18"/>
  <c r="N53" i="18"/>
  <c r="O53" i="18" s="1"/>
  <c r="P53" i="18"/>
  <c r="Q53" i="18"/>
  <c r="R53" i="18"/>
  <c r="T53" i="18" s="1"/>
  <c r="B55" i="18" a="1"/>
  <c r="C55" i="18" s="1"/>
  <c r="B55" i="18"/>
  <c r="G55" i="18"/>
  <c r="I55" i="18"/>
  <c r="O55" i="18"/>
  <c r="Q55" i="18"/>
  <c r="B69" i="18" a="1"/>
  <c r="C69" i="18" s="1"/>
  <c r="B69" i="18"/>
  <c r="G69" i="18"/>
  <c r="I69" i="18"/>
  <c r="O69" i="18"/>
  <c r="Q69" i="18"/>
  <c r="B70" i="18"/>
  <c r="C70" i="18"/>
  <c r="D70" i="18"/>
  <c r="E70" i="18"/>
  <c r="F70" i="18"/>
  <c r="G70" i="18"/>
  <c r="H70" i="18"/>
  <c r="I70" i="18"/>
  <c r="J70" i="18"/>
  <c r="K70" i="18"/>
  <c r="L70" i="18"/>
  <c r="M70" i="18"/>
  <c r="N70" i="18"/>
  <c r="O70" i="18"/>
  <c r="P70" i="18"/>
  <c r="Q70" i="18"/>
  <c r="R70" i="18"/>
  <c r="S70" i="18"/>
  <c r="T70" i="18"/>
  <c r="U70" i="18"/>
  <c r="B73" i="18" a="1"/>
  <c r="E73" i="18" s="1"/>
  <c r="C73" i="18"/>
  <c r="M73" i="18"/>
  <c r="Q73" i="18"/>
  <c r="B77" i="18" a="1"/>
  <c r="G77" i="18" s="1"/>
  <c r="B77" i="18"/>
  <c r="C77" i="18"/>
  <c r="K77" i="18"/>
  <c r="O77" i="18"/>
  <c r="S77" i="18"/>
  <c r="B78" i="18"/>
  <c r="C78" i="18"/>
  <c r="D78" i="18"/>
  <c r="E78" i="18"/>
  <c r="F78" i="18"/>
  <c r="G78" i="18"/>
  <c r="H78" i="18"/>
  <c r="I78" i="18"/>
  <c r="J78" i="18"/>
  <c r="K78" i="18"/>
  <c r="L78" i="18"/>
  <c r="M78" i="18"/>
  <c r="N78" i="18"/>
  <c r="O78" i="18"/>
  <c r="P78" i="18"/>
  <c r="Q78" i="18"/>
  <c r="R78" i="18"/>
  <c r="S78" i="18"/>
  <c r="T78" i="18"/>
  <c r="U78" i="18"/>
  <c r="B81" i="18" a="1"/>
  <c r="C81" i="18" s="1"/>
  <c r="E81" i="18"/>
  <c r="M81" i="18"/>
  <c r="U81" i="18"/>
  <c r="B85" i="18" a="1"/>
  <c r="B85" i="18"/>
  <c r="C85" i="18"/>
  <c r="E85" i="18"/>
  <c r="G85" i="18"/>
  <c r="I85" i="18"/>
  <c r="K85" i="18"/>
  <c r="M85" i="18"/>
  <c r="O85" i="18"/>
  <c r="Q85" i="18"/>
  <c r="S85" i="18"/>
  <c r="U85" i="18"/>
  <c r="B86" i="18"/>
  <c r="C86" i="18"/>
  <c r="D86" i="18"/>
  <c r="E86" i="18"/>
  <c r="F86" i="18"/>
  <c r="G86" i="18"/>
  <c r="H86" i="18"/>
  <c r="I86" i="18"/>
  <c r="J86" i="18"/>
  <c r="K86" i="18"/>
  <c r="L86" i="18"/>
  <c r="M86" i="18"/>
  <c r="N86" i="18"/>
  <c r="O86" i="18"/>
  <c r="P86" i="18"/>
  <c r="Q86" i="18"/>
  <c r="R86" i="18"/>
  <c r="S86" i="18"/>
  <c r="T86" i="18"/>
  <c r="U86" i="18"/>
  <c r="V4" i="19"/>
  <c r="X4" i="19"/>
  <c r="Y4" i="19"/>
  <c r="W6" i="19"/>
  <c r="R8" i="19"/>
  <c r="R10" i="19"/>
  <c r="R12" i="19"/>
  <c r="F14" i="19"/>
  <c r="H14" i="19"/>
  <c r="H32" i="19" s="1"/>
  <c r="J14" i="19"/>
  <c r="L14" i="19"/>
  <c r="N14" i="19"/>
  <c r="P14" i="19"/>
  <c r="P32" i="19" s="1"/>
  <c r="T14" i="19"/>
  <c r="R16" i="19"/>
  <c r="R18" i="19"/>
  <c r="R20" i="19"/>
  <c r="F22" i="19"/>
  <c r="F32" i="19" s="1"/>
  <c r="H22" i="19"/>
  <c r="J22" i="19"/>
  <c r="J32" i="19" s="1"/>
  <c r="L22" i="19"/>
  <c r="N22" i="19"/>
  <c r="N32" i="19"/>
  <c r="P22" i="19"/>
  <c r="T22" i="19"/>
  <c r="T32" i="19" s="1"/>
  <c r="T19" i="43" s="1"/>
  <c r="R24" i="19"/>
  <c r="R26" i="19"/>
  <c r="R28" i="19"/>
  <c r="F30" i="19"/>
  <c r="H30" i="19"/>
  <c r="J30" i="19"/>
  <c r="L30" i="19"/>
  <c r="N30" i="19"/>
  <c r="P30" i="19"/>
  <c r="R30" i="19" s="1"/>
  <c r="T30" i="19"/>
  <c r="L32" i="19"/>
  <c r="F34" i="19"/>
  <c r="Z34" i="19" s="1"/>
  <c r="G34" i="19"/>
  <c r="H34" i="19"/>
  <c r="I34" i="19" s="1"/>
  <c r="J34" i="19"/>
  <c r="K34" i="19"/>
  <c r="L34" i="19"/>
  <c r="M34" i="19" s="1"/>
  <c r="N34" i="19"/>
  <c r="O34" i="19"/>
  <c r="P34" i="19"/>
  <c r="Q34" i="19" s="1"/>
  <c r="R34" i="19"/>
  <c r="T34" i="19"/>
  <c r="W34" i="19" s="1"/>
  <c r="AB34" i="19"/>
  <c r="F35" i="19"/>
  <c r="G35" i="19" s="1"/>
  <c r="H35" i="19"/>
  <c r="I35" i="19"/>
  <c r="J35" i="19"/>
  <c r="K35" i="19" s="1"/>
  <c r="L35" i="19"/>
  <c r="M35" i="19"/>
  <c r="N35" i="19"/>
  <c r="O35" i="19" s="1"/>
  <c r="P35" i="19"/>
  <c r="Q35" i="19"/>
  <c r="R35" i="19"/>
  <c r="T35" i="19"/>
  <c r="AP35" i="19" s="1"/>
  <c r="Z35" i="19"/>
  <c r="AA35" i="19"/>
  <c r="AB35" i="19"/>
  <c r="AN35" i="19"/>
  <c r="AO35" i="19"/>
  <c r="F36" i="19"/>
  <c r="G36" i="19"/>
  <c r="H36" i="19"/>
  <c r="I36" i="19" s="1"/>
  <c r="J36" i="19"/>
  <c r="K36" i="19"/>
  <c r="L36" i="19"/>
  <c r="M36" i="19" s="1"/>
  <c r="N36" i="19"/>
  <c r="O36" i="19"/>
  <c r="P36" i="19"/>
  <c r="Q36" i="19" s="1"/>
  <c r="R36" i="19"/>
  <c r="T36" i="19"/>
  <c r="F37" i="19"/>
  <c r="H37" i="19"/>
  <c r="I37" i="19"/>
  <c r="J37" i="19"/>
  <c r="K37" i="19" s="1"/>
  <c r="L37" i="19"/>
  <c r="M37" i="19"/>
  <c r="N37" i="19"/>
  <c r="O37" i="19" s="1"/>
  <c r="P37" i="19"/>
  <c r="Q37" i="19"/>
  <c r="F38" i="19"/>
  <c r="Z38" i="19" s="1"/>
  <c r="G38" i="19"/>
  <c r="H38" i="19"/>
  <c r="I38" i="19" s="1"/>
  <c r="J38" i="19"/>
  <c r="K38" i="19"/>
  <c r="L38" i="19"/>
  <c r="M38" i="19" s="1"/>
  <c r="N38" i="19"/>
  <c r="O38" i="19"/>
  <c r="P38" i="19"/>
  <c r="Q38" i="19" s="1"/>
  <c r="R38" i="19"/>
  <c r="T38" i="19"/>
  <c r="W38" i="19" s="1"/>
  <c r="AB38" i="19"/>
  <c r="F39" i="19"/>
  <c r="G39" i="19" s="1"/>
  <c r="H39" i="19"/>
  <c r="I39" i="19"/>
  <c r="J39" i="19"/>
  <c r="K39" i="19" s="1"/>
  <c r="L39" i="19"/>
  <c r="M39" i="19"/>
  <c r="N39" i="19"/>
  <c r="O39" i="19" s="1"/>
  <c r="P39" i="19"/>
  <c r="Q39" i="19"/>
  <c r="R39" i="19"/>
  <c r="T39" i="19"/>
  <c r="AP39" i="19" s="1"/>
  <c r="Z39" i="19"/>
  <c r="AA39" i="19"/>
  <c r="AB39" i="19"/>
  <c r="AN39" i="19"/>
  <c r="AO39" i="19"/>
  <c r="F40" i="19"/>
  <c r="G40" i="19"/>
  <c r="H40" i="19"/>
  <c r="I40" i="19" s="1"/>
  <c r="J40" i="19"/>
  <c r="K40" i="19"/>
  <c r="L40" i="19"/>
  <c r="M40" i="19" s="1"/>
  <c r="N40" i="19"/>
  <c r="O40" i="19"/>
  <c r="P40" i="19"/>
  <c r="Q40" i="19" s="1"/>
  <c r="R40" i="19"/>
  <c r="T40" i="19"/>
  <c r="F41" i="19"/>
  <c r="H41" i="19"/>
  <c r="I41" i="19"/>
  <c r="J41" i="19"/>
  <c r="K41" i="19" s="1"/>
  <c r="L41" i="19"/>
  <c r="M41" i="19"/>
  <c r="N41" i="19"/>
  <c r="O41" i="19" s="1"/>
  <c r="P41" i="19"/>
  <c r="Q41" i="19"/>
  <c r="F42" i="19"/>
  <c r="Z42" i="19" s="1"/>
  <c r="G42" i="19"/>
  <c r="H42" i="19"/>
  <c r="I42" i="19" s="1"/>
  <c r="J42" i="19"/>
  <c r="K42" i="19"/>
  <c r="L42" i="19"/>
  <c r="M42" i="19" s="1"/>
  <c r="N42" i="19"/>
  <c r="O42" i="19"/>
  <c r="P42" i="19"/>
  <c r="Q42" i="19" s="1"/>
  <c r="R42" i="19"/>
  <c r="T42" i="19"/>
  <c r="W42" i="19" s="1"/>
  <c r="AB42" i="19"/>
  <c r="F43" i="19"/>
  <c r="G43" i="19" s="1"/>
  <c r="H43" i="19"/>
  <c r="I43" i="19"/>
  <c r="J43" i="19"/>
  <c r="K43" i="19" s="1"/>
  <c r="L43" i="19"/>
  <c r="M43" i="19"/>
  <c r="N43" i="19"/>
  <c r="O43" i="19" s="1"/>
  <c r="P43" i="19"/>
  <c r="Q43" i="19"/>
  <c r="R43" i="19"/>
  <c r="T43" i="19"/>
  <c r="AP43" i="19" s="1"/>
  <c r="Z43" i="19"/>
  <c r="AA43" i="19"/>
  <c r="AB43" i="19"/>
  <c r="AN43" i="19"/>
  <c r="AO43" i="19"/>
  <c r="F44" i="19"/>
  <c r="G44" i="19"/>
  <c r="H44" i="19"/>
  <c r="I44" i="19" s="1"/>
  <c r="J44" i="19"/>
  <c r="K44" i="19"/>
  <c r="L44" i="19"/>
  <c r="M44" i="19" s="1"/>
  <c r="N44" i="19"/>
  <c r="O44" i="19"/>
  <c r="P44" i="19"/>
  <c r="Q44" i="19" s="1"/>
  <c r="R44" i="19"/>
  <c r="T44" i="19"/>
  <c r="F45" i="19"/>
  <c r="H45" i="19"/>
  <c r="I45" i="19"/>
  <c r="J45" i="19"/>
  <c r="K45" i="19" s="1"/>
  <c r="L45" i="19"/>
  <c r="M45" i="19"/>
  <c r="N45" i="19"/>
  <c r="O45" i="19" s="1"/>
  <c r="P45" i="19"/>
  <c r="Q45" i="19"/>
  <c r="F46" i="19"/>
  <c r="Z46" i="19" s="1"/>
  <c r="G46" i="19"/>
  <c r="H46" i="19"/>
  <c r="I46" i="19" s="1"/>
  <c r="J46" i="19"/>
  <c r="K46" i="19"/>
  <c r="L46" i="19"/>
  <c r="M46" i="19" s="1"/>
  <c r="N46" i="19"/>
  <c r="O46" i="19"/>
  <c r="P46" i="19"/>
  <c r="Q46" i="19" s="1"/>
  <c r="R46" i="19"/>
  <c r="T46" i="19"/>
  <c r="W46" i="19" s="1"/>
  <c r="AB46" i="19"/>
  <c r="F47" i="19"/>
  <c r="G47" i="19" s="1"/>
  <c r="H47" i="19"/>
  <c r="I47" i="19"/>
  <c r="J47" i="19"/>
  <c r="K47" i="19" s="1"/>
  <c r="L47" i="19"/>
  <c r="M47" i="19"/>
  <c r="N47" i="19"/>
  <c r="O47" i="19" s="1"/>
  <c r="P47" i="19"/>
  <c r="Q47" i="19"/>
  <c r="R47" i="19"/>
  <c r="T47" i="19"/>
  <c r="AP47" i="19" s="1"/>
  <c r="Z47" i="19"/>
  <c r="AA47" i="19"/>
  <c r="AB47" i="19"/>
  <c r="AN47" i="19"/>
  <c r="AO47" i="19"/>
  <c r="F48" i="19"/>
  <c r="G48" i="19"/>
  <c r="H48" i="19"/>
  <c r="I48" i="19" s="1"/>
  <c r="J48" i="19"/>
  <c r="K48" i="19"/>
  <c r="L48" i="19"/>
  <c r="M48" i="19" s="1"/>
  <c r="N48" i="19"/>
  <c r="O48" i="19"/>
  <c r="P48" i="19"/>
  <c r="Q48" i="19" s="1"/>
  <c r="R48" i="19"/>
  <c r="T48" i="19"/>
  <c r="F49" i="19"/>
  <c r="H49" i="19"/>
  <c r="I49" i="19"/>
  <c r="J49" i="19"/>
  <c r="K49" i="19" s="1"/>
  <c r="L49" i="19"/>
  <c r="M49" i="19"/>
  <c r="N49" i="19"/>
  <c r="O49" i="19" s="1"/>
  <c r="P49" i="19"/>
  <c r="Q49" i="19"/>
  <c r="F50" i="19"/>
  <c r="Z50" i="19" s="1"/>
  <c r="G50" i="19"/>
  <c r="H50" i="19"/>
  <c r="I50" i="19" s="1"/>
  <c r="J50" i="19"/>
  <c r="K50" i="19"/>
  <c r="L50" i="19"/>
  <c r="M50" i="19" s="1"/>
  <c r="N50" i="19"/>
  <c r="O50" i="19"/>
  <c r="P50" i="19"/>
  <c r="Q50" i="19" s="1"/>
  <c r="R50" i="19"/>
  <c r="T50" i="19"/>
  <c r="W50" i="19" s="1"/>
  <c r="AB50" i="19"/>
  <c r="F51" i="19"/>
  <c r="G51" i="19" s="1"/>
  <c r="H51" i="19"/>
  <c r="I51" i="19"/>
  <c r="J51" i="19"/>
  <c r="K51" i="19" s="1"/>
  <c r="L51" i="19"/>
  <c r="M51" i="19"/>
  <c r="N51" i="19"/>
  <c r="O51" i="19" s="1"/>
  <c r="P51" i="19"/>
  <c r="Q51" i="19"/>
  <c r="R51" i="19"/>
  <c r="T51" i="19"/>
  <c r="AP51" i="19" s="1"/>
  <c r="Z51" i="19"/>
  <c r="AA51" i="19"/>
  <c r="AB51" i="19"/>
  <c r="AN51" i="19"/>
  <c r="AO51" i="19"/>
  <c r="F52" i="19"/>
  <c r="G52" i="19"/>
  <c r="H52" i="19"/>
  <c r="I52" i="19" s="1"/>
  <c r="J52" i="19"/>
  <c r="K52" i="19"/>
  <c r="L52" i="19"/>
  <c r="M52" i="19" s="1"/>
  <c r="N52" i="19"/>
  <c r="O52" i="19"/>
  <c r="P52" i="19"/>
  <c r="Q52" i="19" s="1"/>
  <c r="R52" i="19"/>
  <c r="T52" i="19"/>
  <c r="F53" i="19"/>
  <c r="H53" i="19"/>
  <c r="I53" i="19"/>
  <c r="J53" i="19"/>
  <c r="K53" i="19" s="1"/>
  <c r="L53" i="19"/>
  <c r="M53" i="19"/>
  <c r="N53" i="19"/>
  <c r="O53" i="19" s="1"/>
  <c r="P53" i="19"/>
  <c r="Q53" i="19"/>
  <c r="B55" i="19" a="1"/>
  <c r="C55" i="19" s="1"/>
  <c r="B55" i="19"/>
  <c r="I55" i="19"/>
  <c r="M55" i="19"/>
  <c r="B69" i="19" a="1"/>
  <c r="C69" i="19" s="1"/>
  <c r="B69" i="19"/>
  <c r="I69" i="19"/>
  <c r="M69" i="19"/>
  <c r="B70" i="19"/>
  <c r="C70" i="19"/>
  <c r="D70" i="19"/>
  <c r="E70" i="19"/>
  <c r="F70" i="19"/>
  <c r="G70" i="19"/>
  <c r="H70" i="19"/>
  <c r="I70" i="19"/>
  <c r="J70" i="19"/>
  <c r="K70" i="19"/>
  <c r="L70" i="19"/>
  <c r="M70" i="19"/>
  <c r="N70" i="19"/>
  <c r="O70" i="19"/>
  <c r="P70" i="19"/>
  <c r="Q70" i="19"/>
  <c r="R70" i="19"/>
  <c r="S70" i="19"/>
  <c r="T70" i="19"/>
  <c r="U70" i="19"/>
  <c r="B73" i="19" a="1"/>
  <c r="B73" i="19" s="1"/>
  <c r="H73" i="19"/>
  <c r="D73" i="19"/>
  <c r="E73" i="19"/>
  <c r="I73" i="19"/>
  <c r="K73" i="19"/>
  <c r="Q73" i="19"/>
  <c r="S73" i="19"/>
  <c r="B77" i="19" a="1"/>
  <c r="B77" i="19"/>
  <c r="C77" i="19"/>
  <c r="I77" i="19"/>
  <c r="Q77" i="19"/>
  <c r="B78" i="19"/>
  <c r="C78" i="19"/>
  <c r="D78" i="19"/>
  <c r="E78" i="19"/>
  <c r="F78" i="19"/>
  <c r="G78" i="19"/>
  <c r="H78" i="19"/>
  <c r="I78" i="19"/>
  <c r="J78" i="19"/>
  <c r="K78" i="19"/>
  <c r="L78" i="19"/>
  <c r="M78" i="19"/>
  <c r="N78" i="19"/>
  <c r="O78" i="19"/>
  <c r="P78" i="19"/>
  <c r="Q78" i="19"/>
  <c r="R78" i="19"/>
  <c r="S78" i="19"/>
  <c r="T78" i="19"/>
  <c r="U78" i="19"/>
  <c r="B81" i="19" a="1"/>
  <c r="B81" i="19" s="1"/>
  <c r="F81" i="19"/>
  <c r="G81" i="19"/>
  <c r="K81" i="19"/>
  <c r="B85" i="19" a="1"/>
  <c r="C85" i="19" s="1"/>
  <c r="B85" i="19"/>
  <c r="Q85" i="19"/>
  <c r="B86" i="19"/>
  <c r="C86" i="19"/>
  <c r="D86" i="19"/>
  <c r="E86" i="19"/>
  <c r="F86" i="19"/>
  <c r="G86" i="19"/>
  <c r="H86" i="19"/>
  <c r="I86" i="19"/>
  <c r="J86" i="19"/>
  <c r="K86" i="19"/>
  <c r="L86" i="19"/>
  <c r="M86" i="19"/>
  <c r="N86" i="19"/>
  <c r="O86" i="19"/>
  <c r="P86" i="19"/>
  <c r="Q86" i="19"/>
  <c r="R86" i="19"/>
  <c r="S86" i="19"/>
  <c r="T86" i="19"/>
  <c r="U86" i="19"/>
  <c r="V4" i="20"/>
  <c r="X4" i="20"/>
  <c r="Y4" i="20"/>
  <c r="W6" i="20"/>
  <c r="R8" i="20"/>
  <c r="R10" i="20"/>
  <c r="R12" i="20"/>
  <c r="F14" i="20"/>
  <c r="H14" i="20"/>
  <c r="J14" i="20"/>
  <c r="L14" i="20"/>
  <c r="N14" i="20"/>
  <c r="P14" i="20"/>
  <c r="T14" i="20"/>
  <c r="R16" i="20"/>
  <c r="R18" i="20"/>
  <c r="R20" i="20"/>
  <c r="F22" i="20"/>
  <c r="H22" i="20"/>
  <c r="J22" i="20"/>
  <c r="J32" i="20" s="1"/>
  <c r="L22" i="20"/>
  <c r="N22" i="20"/>
  <c r="P22" i="20"/>
  <c r="T22" i="20"/>
  <c r="T32" i="20" s="1"/>
  <c r="T20" i="43" s="1"/>
  <c r="R24" i="20"/>
  <c r="R26" i="20"/>
  <c r="R28" i="20"/>
  <c r="F30" i="20"/>
  <c r="H30" i="20"/>
  <c r="J30" i="20"/>
  <c r="L30" i="20"/>
  <c r="N30" i="20"/>
  <c r="P30" i="20"/>
  <c r="T30" i="20"/>
  <c r="L32" i="20"/>
  <c r="P32" i="20"/>
  <c r="F34" i="20"/>
  <c r="R34" i="20" s="1"/>
  <c r="T34" i="20" s="1"/>
  <c r="H34" i="20"/>
  <c r="I34" i="20"/>
  <c r="J34" i="20"/>
  <c r="K34" i="20" s="1"/>
  <c r="L34" i="20"/>
  <c r="M34" i="20"/>
  <c r="N34" i="20"/>
  <c r="O34" i="20" s="1"/>
  <c r="P34" i="20"/>
  <c r="Q34" i="20"/>
  <c r="F35" i="20"/>
  <c r="G35" i="20" s="1"/>
  <c r="H35" i="20"/>
  <c r="I35" i="20"/>
  <c r="J35" i="20"/>
  <c r="K35" i="20" s="1"/>
  <c r="L35" i="20"/>
  <c r="M35" i="20"/>
  <c r="N35" i="20"/>
  <c r="O35" i="20" s="1"/>
  <c r="P35" i="20"/>
  <c r="Q35" i="20"/>
  <c r="R35" i="20"/>
  <c r="T35" i="20" s="1"/>
  <c r="F36" i="20"/>
  <c r="G36" i="20"/>
  <c r="H36" i="20"/>
  <c r="I36" i="20" s="1"/>
  <c r="J36" i="20"/>
  <c r="K36" i="20"/>
  <c r="L36" i="20"/>
  <c r="M36" i="20" s="1"/>
  <c r="N36" i="20"/>
  <c r="O36" i="20"/>
  <c r="P36" i="20"/>
  <c r="Q36" i="20" s="1"/>
  <c r="R36" i="20"/>
  <c r="T36" i="20"/>
  <c r="Z36" i="20"/>
  <c r="F37" i="20"/>
  <c r="G37" i="20"/>
  <c r="H37" i="20"/>
  <c r="I37" i="20" s="1"/>
  <c r="J37" i="20"/>
  <c r="K37" i="20"/>
  <c r="L37" i="20"/>
  <c r="M37" i="20" s="1"/>
  <c r="N37" i="20"/>
  <c r="O37" i="20"/>
  <c r="P37" i="20"/>
  <c r="Q37" i="20" s="1"/>
  <c r="R37" i="20"/>
  <c r="T37" i="20"/>
  <c r="W37" i="20" s="1"/>
  <c r="AN37" i="20"/>
  <c r="F38" i="20"/>
  <c r="G38" i="20"/>
  <c r="H38" i="20"/>
  <c r="I38" i="20" s="1"/>
  <c r="J38" i="20"/>
  <c r="K38" i="20"/>
  <c r="L38" i="20"/>
  <c r="M38" i="20" s="1"/>
  <c r="N38" i="20"/>
  <c r="O38" i="20"/>
  <c r="P38" i="20"/>
  <c r="Q38" i="20" s="1"/>
  <c r="R38" i="20"/>
  <c r="T38" i="20"/>
  <c r="Z38" i="20"/>
  <c r="F39" i="20"/>
  <c r="G39" i="20"/>
  <c r="H39" i="20"/>
  <c r="I39" i="20" s="1"/>
  <c r="J39" i="20"/>
  <c r="K39" i="20"/>
  <c r="L39" i="20"/>
  <c r="M39" i="20" s="1"/>
  <c r="N39" i="20"/>
  <c r="O39" i="20"/>
  <c r="P39" i="20"/>
  <c r="Q39" i="20" s="1"/>
  <c r="R39" i="20"/>
  <c r="T39" i="20"/>
  <c r="F40" i="20"/>
  <c r="H40" i="20"/>
  <c r="I40" i="20"/>
  <c r="J40" i="20"/>
  <c r="K40" i="20" s="1"/>
  <c r="L40" i="20"/>
  <c r="M40" i="20"/>
  <c r="N40" i="20"/>
  <c r="O40" i="20" s="1"/>
  <c r="P40" i="20"/>
  <c r="Q40" i="20"/>
  <c r="F41" i="20"/>
  <c r="G41" i="20" s="1"/>
  <c r="H41" i="20"/>
  <c r="I41" i="20"/>
  <c r="J41" i="20"/>
  <c r="K41" i="20" s="1"/>
  <c r="L41" i="20"/>
  <c r="M41" i="20"/>
  <c r="N41" i="20"/>
  <c r="O41" i="20" s="1"/>
  <c r="P41" i="20"/>
  <c r="Q41" i="20"/>
  <c r="R41" i="20"/>
  <c r="T41" i="20" s="1"/>
  <c r="F42" i="20"/>
  <c r="H42" i="20"/>
  <c r="I42" i="20"/>
  <c r="J42" i="20"/>
  <c r="K42" i="20" s="1"/>
  <c r="L42" i="20"/>
  <c r="M42" i="20"/>
  <c r="N42" i="20"/>
  <c r="O42" i="20" s="1"/>
  <c r="P42" i="20"/>
  <c r="Q42" i="20"/>
  <c r="F43" i="20"/>
  <c r="G43" i="20" s="1"/>
  <c r="H43" i="20"/>
  <c r="I43" i="20"/>
  <c r="J43" i="20"/>
  <c r="K43" i="20" s="1"/>
  <c r="L43" i="20"/>
  <c r="M43" i="20"/>
  <c r="N43" i="20"/>
  <c r="O43" i="20" s="1"/>
  <c r="P43" i="20"/>
  <c r="Q43" i="20"/>
  <c r="R43" i="20"/>
  <c r="T43" i="20" s="1"/>
  <c r="F44" i="20"/>
  <c r="G44" i="20"/>
  <c r="H44" i="20"/>
  <c r="I44" i="20" s="1"/>
  <c r="J44" i="20"/>
  <c r="K44" i="20"/>
  <c r="L44" i="20"/>
  <c r="M44" i="20" s="1"/>
  <c r="N44" i="20"/>
  <c r="O44" i="20"/>
  <c r="P44" i="20"/>
  <c r="Q44" i="20" s="1"/>
  <c r="R44" i="20"/>
  <c r="T44" i="20"/>
  <c r="Z44" i="20"/>
  <c r="F45" i="20"/>
  <c r="G45" i="20"/>
  <c r="H45" i="20"/>
  <c r="I45" i="20" s="1"/>
  <c r="J45" i="20"/>
  <c r="K45" i="20"/>
  <c r="L45" i="20"/>
  <c r="M45" i="20" s="1"/>
  <c r="N45" i="20"/>
  <c r="O45" i="20"/>
  <c r="P45" i="20"/>
  <c r="Q45" i="20" s="1"/>
  <c r="R45" i="20"/>
  <c r="T45" i="20"/>
  <c r="W45" i="20" s="1"/>
  <c r="AN45" i="20"/>
  <c r="F46" i="20"/>
  <c r="G46" i="20"/>
  <c r="H46" i="20"/>
  <c r="I46" i="20" s="1"/>
  <c r="J46" i="20"/>
  <c r="K46" i="20"/>
  <c r="L46" i="20"/>
  <c r="M46" i="20" s="1"/>
  <c r="N46" i="20"/>
  <c r="O46" i="20"/>
  <c r="P46" i="20"/>
  <c r="Q46" i="20" s="1"/>
  <c r="R46" i="20"/>
  <c r="T46" i="20"/>
  <c r="Z46" i="20"/>
  <c r="F47" i="20"/>
  <c r="G47" i="20"/>
  <c r="H47" i="20"/>
  <c r="I47" i="20" s="1"/>
  <c r="J47" i="20"/>
  <c r="K47" i="20"/>
  <c r="L47" i="20"/>
  <c r="M47" i="20" s="1"/>
  <c r="N47" i="20"/>
  <c r="O47" i="20"/>
  <c r="P47" i="20"/>
  <c r="Q47" i="20" s="1"/>
  <c r="R47" i="20"/>
  <c r="T47" i="20"/>
  <c r="F48" i="20"/>
  <c r="H48" i="20"/>
  <c r="I48" i="20"/>
  <c r="J48" i="20"/>
  <c r="K48" i="20" s="1"/>
  <c r="L48" i="20"/>
  <c r="M48" i="20"/>
  <c r="N48" i="20"/>
  <c r="O48" i="20" s="1"/>
  <c r="P48" i="20"/>
  <c r="Q48" i="20"/>
  <c r="R48" i="20"/>
  <c r="T48" i="20" s="1"/>
  <c r="F49" i="20"/>
  <c r="G49" i="20" s="1"/>
  <c r="H49" i="20"/>
  <c r="I49" i="20"/>
  <c r="J49" i="20"/>
  <c r="K49" i="20" s="1"/>
  <c r="L49" i="20"/>
  <c r="M49" i="20"/>
  <c r="N49" i="20"/>
  <c r="O49" i="20" s="1"/>
  <c r="P49" i="20"/>
  <c r="Q49" i="20"/>
  <c r="F50" i="20"/>
  <c r="H50" i="20"/>
  <c r="I50" i="20"/>
  <c r="J50" i="20"/>
  <c r="K50" i="20" s="1"/>
  <c r="L50" i="20"/>
  <c r="M50" i="20"/>
  <c r="N50" i="20"/>
  <c r="O50" i="20" s="1"/>
  <c r="P50" i="20"/>
  <c r="Q50" i="20"/>
  <c r="R50" i="20"/>
  <c r="T50" i="20" s="1"/>
  <c r="F51" i="20"/>
  <c r="G51" i="20" s="1"/>
  <c r="H51" i="20"/>
  <c r="I51" i="20"/>
  <c r="J51" i="20"/>
  <c r="K51" i="20" s="1"/>
  <c r="L51" i="20"/>
  <c r="M51" i="20"/>
  <c r="N51" i="20"/>
  <c r="O51" i="20" s="1"/>
  <c r="P51" i="20"/>
  <c r="Q51" i="20"/>
  <c r="F52" i="20"/>
  <c r="G52" i="20"/>
  <c r="H52" i="20"/>
  <c r="I52" i="20" s="1"/>
  <c r="J52" i="20"/>
  <c r="K52" i="20"/>
  <c r="L52" i="20"/>
  <c r="M52" i="20" s="1"/>
  <c r="N52" i="20"/>
  <c r="O52" i="20"/>
  <c r="P52" i="20"/>
  <c r="Q52" i="20" s="1"/>
  <c r="R52" i="20"/>
  <c r="T52" i="20"/>
  <c r="Z52" i="20"/>
  <c r="F53" i="20"/>
  <c r="G53" i="20"/>
  <c r="H53" i="20"/>
  <c r="I53" i="20" s="1"/>
  <c r="J53" i="20"/>
  <c r="K53" i="20"/>
  <c r="L53" i="20"/>
  <c r="M53" i="20" s="1"/>
  <c r="N53" i="20"/>
  <c r="O53" i="20"/>
  <c r="P53" i="20"/>
  <c r="Q53" i="20" s="1"/>
  <c r="R53" i="20"/>
  <c r="T53" i="20"/>
  <c r="W53" i="20" s="1"/>
  <c r="AN53" i="20"/>
  <c r="B55" i="20" a="1"/>
  <c r="M55" i="20" s="1"/>
  <c r="B55" i="20"/>
  <c r="E55" i="20"/>
  <c r="U55" i="20"/>
  <c r="B69" i="20" a="1"/>
  <c r="C69" i="20" s="1"/>
  <c r="B69" i="20"/>
  <c r="G69" i="20"/>
  <c r="I69" i="20"/>
  <c r="O69" i="20"/>
  <c r="Q69" i="20"/>
  <c r="B70" i="20"/>
  <c r="C70" i="20"/>
  <c r="D70" i="20"/>
  <c r="E70" i="20"/>
  <c r="F70" i="20"/>
  <c r="G70" i="20"/>
  <c r="H70" i="20"/>
  <c r="I70" i="20"/>
  <c r="J70" i="20"/>
  <c r="K70" i="20"/>
  <c r="L70" i="20"/>
  <c r="M70" i="20"/>
  <c r="N70" i="20"/>
  <c r="O70" i="20"/>
  <c r="P70" i="20"/>
  <c r="Q70" i="20"/>
  <c r="R70" i="20"/>
  <c r="S70" i="20"/>
  <c r="T70" i="20"/>
  <c r="U70" i="20"/>
  <c r="B73" i="20" a="1"/>
  <c r="C73" i="20" s="1"/>
  <c r="B73" i="20"/>
  <c r="G73" i="20"/>
  <c r="I73" i="20"/>
  <c r="O73" i="20"/>
  <c r="Q73" i="20"/>
  <c r="B77" i="20" a="1"/>
  <c r="C77" i="20" s="1"/>
  <c r="B77" i="20"/>
  <c r="G77" i="20"/>
  <c r="I77" i="20"/>
  <c r="O77" i="20"/>
  <c r="Q77" i="20"/>
  <c r="B78" i="20"/>
  <c r="C78" i="20"/>
  <c r="D78" i="20"/>
  <c r="E78" i="20"/>
  <c r="F78" i="20"/>
  <c r="G78" i="20"/>
  <c r="H78" i="20"/>
  <c r="I78" i="20"/>
  <c r="J78" i="20"/>
  <c r="K78" i="20"/>
  <c r="L78" i="20"/>
  <c r="M78" i="20"/>
  <c r="N78" i="20"/>
  <c r="O78" i="20"/>
  <c r="P78" i="20"/>
  <c r="Q78" i="20"/>
  <c r="R78" i="20"/>
  <c r="S78" i="20"/>
  <c r="T78" i="20"/>
  <c r="U78" i="20"/>
  <c r="B81" i="20" a="1"/>
  <c r="C81" i="20" s="1"/>
  <c r="B81" i="20"/>
  <c r="G81" i="20"/>
  <c r="I81" i="20"/>
  <c r="O81" i="20"/>
  <c r="Q81" i="20"/>
  <c r="B85" i="20" a="1"/>
  <c r="C85" i="20" s="1"/>
  <c r="B85" i="20"/>
  <c r="G85" i="20"/>
  <c r="I85" i="20"/>
  <c r="O85" i="20"/>
  <c r="Q85" i="20"/>
  <c r="B86" i="20"/>
  <c r="C86" i="20"/>
  <c r="D86" i="20"/>
  <c r="E86" i="20"/>
  <c r="F86" i="20"/>
  <c r="G86" i="20"/>
  <c r="H86" i="20"/>
  <c r="I86" i="20"/>
  <c r="J86" i="20"/>
  <c r="K86" i="20"/>
  <c r="L86" i="20"/>
  <c r="M86" i="20"/>
  <c r="N86" i="20"/>
  <c r="O86" i="20"/>
  <c r="P86" i="20"/>
  <c r="Q86" i="20"/>
  <c r="R86" i="20"/>
  <c r="S86" i="20"/>
  <c r="T86" i="20"/>
  <c r="U86" i="20"/>
  <c r="V4" i="21"/>
  <c r="X4" i="21"/>
  <c r="Y4" i="21"/>
  <c r="W6" i="21"/>
  <c r="AA35" i="21" s="1"/>
  <c r="R8" i="21"/>
  <c r="R10" i="21"/>
  <c r="R12" i="21"/>
  <c r="F14" i="21"/>
  <c r="H14" i="21"/>
  <c r="H32" i="21" s="1"/>
  <c r="J14" i="21"/>
  <c r="L14" i="21"/>
  <c r="N14" i="21"/>
  <c r="N32" i="21" s="1"/>
  <c r="P14" i="21"/>
  <c r="T14" i="21"/>
  <c r="R16" i="21"/>
  <c r="R18" i="21"/>
  <c r="R20" i="21"/>
  <c r="F22" i="21"/>
  <c r="H22" i="21"/>
  <c r="R22" i="21" s="1"/>
  <c r="J22" i="21"/>
  <c r="L22" i="21"/>
  <c r="N22" i="21"/>
  <c r="P22" i="21"/>
  <c r="P32" i="21" s="1"/>
  <c r="Y22" i="21"/>
  <c r="T22" i="21"/>
  <c r="R24" i="21"/>
  <c r="R26" i="21"/>
  <c r="R28" i="21"/>
  <c r="F30" i="21"/>
  <c r="H30" i="21"/>
  <c r="J30" i="21"/>
  <c r="J32" i="21" s="1"/>
  <c r="L30" i="21"/>
  <c r="N30" i="21"/>
  <c r="P30" i="21"/>
  <c r="T30" i="21"/>
  <c r="L32" i="21"/>
  <c r="T32" i="21"/>
  <c r="T21" i="43"/>
  <c r="F34" i="21"/>
  <c r="H34" i="21"/>
  <c r="I34" i="21"/>
  <c r="J34" i="21"/>
  <c r="K34" i="21" s="1"/>
  <c r="L34" i="21"/>
  <c r="M34" i="21"/>
  <c r="N34" i="21"/>
  <c r="O34" i="21" s="1"/>
  <c r="P34" i="21"/>
  <c r="Q34" i="21"/>
  <c r="F35" i="21"/>
  <c r="G35" i="21"/>
  <c r="H35" i="21"/>
  <c r="I35" i="21" s="1"/>
  <c r="J35" i="21"/>
  <c r="K35" i="21"/>
  <c r="L35" i="21"/>
  <c r="M35" i="21" s="1"/>
  <c r="N35" i="21"/>
  <c r="O35" i="21"/>
  <c r="P35" i="21"/>
  <c r="Q35" i="21" s="1"/>
  <c r="R35" i="21"/>
  <c r="T35" i="21"/>
  <c r="Z35" i="21"/>
  <c r="AB35" i="21"/>
  <c r="AC35" i="21"/>
  <c r="AN35" i="21"/>
  <c r="F36" i="21"/>
  <c r="G36" i="21"/>
  <c r="H36" i="21"/>
  <c r="I36" i="21"/>
  <c r="J36" i="21"/>
  <c r="K36" i="21"/>
  <c r="L36" i="21"/>
  <c r="M36" i="21"/>
  <c r="N36" i="21"/>
  <c r="O36" i="21"/>
  <c r="P36" i="21"/>
  <c r="Q36" i="21"/>
  <c r="R36" i="21"/>
  <c r="T36" i="21"/>
  <c r="F37" i="21"/>
  <c r="G37" i="21"/>
  <c r="H37" i="21"/>
  <c r="I37" i="21"/>
  <c r="J37" i="21"/>
  <c r="K37" i="21"/>
  <c r="L37" i="21"/>
  <c r="M37" i="21"/>
  <c r="N37" i="21"/>
  <c r="O37" i="21"/>
  <c r="P37" i="21"/>
  <c r="Q37" i="21"/>
  <c r="R37" i="21"/>
  <c r="T37" i="21"/>
  <c r="W37" i="21"/>
  <c r="Z37" i="21"/>
  <c r="AB37" i="21"/>
  <c r="AN37" i="21"/>
  <c r="AP37" i="21"/>
  <c r="F38" i="21"/>
  <c r="H38" i="21"/>
  <c r="I38" i="21"/>
  <c r="J38" i="21"/>
  <c r="K38" i="21" s="1"/>
  <c r="L38" i="21"/>
  <c r="M38" i="21"/>
  <c r="N38" i="21"/>
  <c r="O38" i="21" s="1"/>
  <c r="P38" i="21"/>
  <c r="Q38" i="21"/>
  <c r="R38" i="21"/>
  <c r="T38" i="21" s="1"/>
  <c r="AB38" i="21"/>
  <c r="F39" i="21"/>
  <c r="G39" i="21"/>
  <c r="H39" i="21"/>
  <c r="I39" i="21" s="1"/>
  <c r="S39" i="21" s="1"/>
  <c r="U39" i="21" s="1"/>
  <c r="V39" i="21" s="1"/>
  <c r="J39" i="21"/>
  <c r="K39" i="21"/>
  <c r="L39" i="21"/>
  <c r="M39" i="21" s="1"/>
  <c r="N39" i="21"/>
  <c r="O39" i="21"/>
  <c r="P39" i="21"/>
  <c r="Q39" i="21" s="1"/>
  <c r="R39" i="21"/>
  <c r="T39" i="21"/>
  <c r="Z39" i="21"/>
  <c r="AB39" i="21"/>
  <c r="AC39" i="21"/>
  <c r="AN39" i="21"/>
  <c r="F40" i="21"/>
  <c r="G40" i="21"/>
  <c r="H40" i="21"/>
  <c r="I40" i="21"/>
  <c r="J40" i="21"/>
  <c r="K40" i="21"/>
  <c r="L40" i="21"/>
  <c r="M40" i="21"/>
  <c r="N40" i="21"/>
  <c r="O40" i="21"/>
  <c r="P40" i="21"/>
  <c r="Q40" i="21"/>
  <c r="R40" i="21"/>
  <c r="T40" i="21"/>
  <c r="F41" i="21"/>
  <c r="G41" i="21"/>
  <c r="H41" i="21"/>
  <c r="I41" i="21"/>
  <c r="J41" i="21"/>
  <c r="K41" i="21"/>
  <c r="L41" i="21"/>
  <c r="M41" i="21"/>
  <c r="N41" i="21"/>
  <c r="O41" i="21"/>
  <c r="P41" i="21"/>
  <c r="Q41" i="21"/>
  <c r="R41" i="21"/>
  <c r="T41" i="21"/>
  <c r="W41" i="21"/>
  <c r="Z41" i="21"/>
  <c r="AB41" i="21"/>
  <c r="AN41" i="21"/>
  <c r="AP41" i="21"/>
  <c r="F42" i="21"/>
  <c r="H42" i="21"/>
  <c r="I42" i="21"/>
  <c r="J42" i="21"/>
  <c r="K42" i="21" s="1"/>
  <c r="L42" i="21"/>
  <c r="M42" i="21"/>
  <c r="N42" i="21"/>
  <c r="O42" i="21" s="1"/>
  <c r="P42" i="21"/>
  <c r="Q42" i="21"/>
  <c r="R42" i="21"/>
  <c r="T42" i="21" s="1"/>
  <c r="AB42" i="21"/>
  <c r="F43" i="21"/>
  <c r="G43" i="21"/>
  <c r="H43" i="21"/>
  <c r="I43" i="21" s="1"/>
  <c r="J43" i="21"/>
  <c r="K43" i="21"/>
  <c r="L43" i="21"/>
  <c r="M43" i="21" s="1"/>
  <c r="N43" i="21"/>
  <c r="O43" i="21"/>
  <c r="P43" i="21"/>
  <c r="Q43" i="21" s="1"/>
  <c r="R43" i="21"/>
  <c r="T43" i="21"/>
  <c r="Z43" i="21"/>
  <c r="AB43" i="21"/>
  <c r="AC43" i="21"/>
  <c r="AN43" i="21"/>
  <c r="F44" i="21"/>
  <c r="G44" i="21"/>
  <c r="H44" i="21"/>
  <c r="I44" i="21"/>
  <c r="J44" i="21"/>
  <c r="K44" i="21"/>
  <c r="L44" i="21"/>
  <c r="M44" i="21"/>
  <c r="N44" i="21"/>
  <c r="O44" i="21"/>
  <c r="P44" i="21"/>
  <c r="Q44" i="21"/>
  <c r="R44" i="21"/>
  <c r="T44" i="21"/>
  <c r="F45" i="21"/>
  <c r="G45" i="21"/>
  <c r="H45" i="21"/>
  <c r="I45" i="21"/>
  <c r="J45" i="21"/>
  <c r="K45" i="21"/>
  <c r="L45" i="21"/>
  <c r="M45" i="21"/>
  <c r="N45" i="21"/>
  <c r="O45" i="21"/>
  <c r="P45" i="21"/>
  <c r="Q45" i="21"/>
  <c r="R45" i="21"/>
  <c r="T45" i="21"/>
  <c r="W45" i="21"/>
  <c r="Z45" i="21"/>
  <c r="AB45" i="21"/>
  <c r="AN45" i="21"/>
  <c r="AP45" i="21"/>
  <c r="F46" i="21"/>
  <c r="R46" i="21" s="1"/>
  <c r="T46" i="21" s="1"/>
  <c r="H46" i="21"/>
  <c r="I46" i="21"/>
  <c r="J46" i="21"/>
  <c r="K46" i="21" s="1"/>
  <c r="L46" i="21"/>
  <c r="M46" i="21"/>
  <c r="N46" i="21"/>
  <c r="O46" i="21" s="1"/>
  <c r="P46" i="21"/>
  <c r="Q46" i="21"/>
  <c r="F47" i="21"/>
  <c r="G47" i="21"/>
  <c r="H47" i="21"/>
  <c r="I47" i="21" s="1"/>
  <c r="J47" i="21"/>
  <c r="K47" i="21"/>
  <c r="L47" i="21"/>
  <c r="M47" i="21" s="1"/>
  <c r="N47" i="21"/>
  <c r="O47" i="21"/>
  <c r="P47" i="21"/>
  <c r="Q47" i="21" s="1"/>
  <c r="R47" i="21"/>
  <c r="T47" i="21"/>
  <c r="Z47" i="21"/>
  <c r="AB47" i="21"/>
  <c r="AC47" i="21"/>
  <c r="AN47" i="21"/>
  <c r="F48" i="21"/>
  <c r="G48" i="21"/>
  <c r="H48" i="21"/>
  <c r="I48" i="21"/>
  <c r="J48" i="21"/>
  <c r="K48" i="21"/>
  <c r="L48" i="21"/>
  <c r="M48" i="21"/>
  <c r="N48" i="21"/>
  <c r="O48" i="21"/>
  <c r="P48" i="21"/>
  <c r="Q48" i="21"/>
  <c r="R48" i="21"/>
  <c r="T48" i="21"/>
  <c r="F49" i="21"/>
  <c r="G49" i="21"/>
  <c r="H49" i="21"/>
  <c r="I49" i="21"/>
  <c r="J49" i="21"/>
  <c r="K49" i="21"/>
  <c r="L49" i="21"/>
  <c r="M49" i="21"/>
  <c r="N49" i="21"/>
  <c r="O49" i="21"/>
  <c r="P49" i="21"/>
  <c r="Q49" i="21"/>
  <c r="R49" i="21"/>
  <c r="T49" i="21"/>
  <c r="W49" i="21"/>
  <c r="Z49" i="21"/>
  <c r="AB49" i="21"/>
  <c r="AN49" i="21"/>
  <c r="AP49" i="21"/>
  <c r="F50" i="21"/>
  <c r="H50" i="21"/>
  <c r="I50" i="21"/>
  <c r="J50" i="21"/>
  <c r="K50" i="21" s="1"/>
  <c r="L50" i="21"/>
  <c r="M50" i="21"/>
  <c r="N50" i="21"/>
  <c r="O50" i="21" s="1"/>
  <c r="P50" i="21"/>
  <c r="Q50" i="21"/>
  <c r="F51" i="21"/>
  <c r="G51" i="21"/>
  <c r="H51" i="21"/>
  <c r="I51" i="21" s="1"/>
  <c r="J51" i="21"/>
  <c r="K51" i="21"/>
  <c r="L51" i="21"/>
  <c r="M51" i="21" s="1"/>
  <c r="N51" i="21"/>
  <c r="O51" i="21"/>
  <c r="P51" i="21"/>
  <c r="Q51" i="21" s="1"/>
  <c r="R51" i="21"/>
  <c r="T51" i="21"/>
  <c r="Z51" i="21"/>
  <c r="AA51" i="21" s="1"/>
  <c r="AB51" i="21"/>
  <c r="AC51" i="21"/>
  <c r="AN51" i="21"/>
  <c r="F52" i="21"/>
  <c r="G52" i="21"/>
  <c r="H52" i="21"/>
  <c r="I52" i="21"/>
  <c r="J52" i="21"/>
  <c r="K52" i="21"/>
  <c r="L52" i="21"/>
  <c r="M52" i="21"/>
  <c r="N52" i="21"/>
  <c r="O52" i="21"/>
  <c r="P52" i="21"/>
  <c r="Q52" i="21"/>
  <c r="R52" i="21"/>
  <c r="T52" i="21"/>
  <c r="F53" i="21"/>
  <c r="G53" i="21"/>
  <c r="H53" i="21"/>
  <c r="I53" i="21"/>
  <c r="J53" i="21"/>
  <c r="K53" i="21"/>
  <c r="L53" i="21"/>
  <c r="M53" i="21"/>
  <c r="N53" i="21"/>
  <c r="O53" i="21"/>
  <c r="P53" i="21"/>
  <c r="Q53" i="21"/>
  <c r="R53" i="21"/>
  <c r="T53" i="21"/>
  <c r="W53" i="21"/>
  <c r="Z53" i="21"/>
  <c r="AB53" i="21"/>
  <c r="AN53" i="21"/>
  <c r="AP53" i="21"/>
  <c r="B55" i="21" a="1"/>
  <c r="G55" i="21"/>
  <c r="O55" i="21"/>
  <c r="B69" i="21" a="1"/>
  <c r="M69" i="21"/>
  <c r="B70" i="21"/>
  <c r="C70" i="21"/>
  <c r="D70" i="21"/>
  <c r="E70" i="21"/>
  <c r="F70" i="21"/>
  <c r="G70" i="21"/>
  <c r="H70" i="21"/>
  <c r="I70" i="21"/>
  <c r="J70" i="21"/>
  <c r="K70" i="21"/>
  <c r="L70" i="21"/>
  <c r="M70" i="21"/>
  <c r="N70" i="21"/>
  <c r="O70" i="21"/>
  <c r="P70" i="21"/>
  <c r="Q70" i="21"/>
  <c r="R70" i="21"/>
  <c r="S70" i="21"/>
  <c r="T70" i="21"/>
  <c r="U70" i="21"/>
  <c r="B73" i="21" a="1"/>
  <c r="C73" i="21" s="1"/>
  <c r="B73" i="21"/>
  <c r="G73" i="21"/>
  <c r="I73" i="21"/>
  <c r="O73" i="21"/>
  <c r="Q73" i="21"/>
  <c r="B77" i="21" a="1"/>
  <c r="E77" i="21" s="1"/>
  <c r="B77" i="21"/>
  <c r="M77" i="21"/>
  <c r="Q77" i="21"/>
  <c r="B78" i="21"/>
  <c r="C78" i="21"/>
  <c r="D78" i="21"/>
  <c r="E78" i="21"/>
  <c r="F78" i="21"/>
  <c r="G78" i="21"/>
  <c r="H78" i="21"/>
  <c r="I78" i="21"/>
  <c r="J78" i="21"/>
  <c r="K78" i="21"/>
  <c r="L78" i="21"/>
  <c r="M78" i="21"/>
  <c r="N78" i="21"/>
  <c r="O78" i="21"/>
  <c r="P78" i="21"/>
  <c r="Q78" i="21"/>
  <c r="R78" i="21"/>
  <c r="S78" i="21"/>
  <c r="T78" i="21"/>
  <c r="U78" i="21"/>
  <c r="B81" i="21" a="1"/>
  <c r="E81" i="21" s="1"/>
  <c r="B81" i="21"/>
  <c r="C81" i="21"/>
  <c r="G81" i="21"/>
  <c r="I81" i="21"/>
  <c r="K81" i="21"/>
  <c r="O81" i="21"/>
  <c r="Q81" i="21"/>
  <c r="S81" i="21"/>
  <c r="B85" i="21" a="1"/>
  <c r="I85" i="21" s="1"/>
  <c r="B85" i="21"/>
  <c r="E85" i="21"/>
  <c r="M85" i="21"/>
  <c r="Q85" i="21"/>
  <c r="U85" i="21"/>
  <c r="B86" i="21"/>
  <c r="C86" i="21"/>
  <c r="D86" i="21"/>
  <c r="E86" i="21"/>
  <c r="F86" i="21"/>
  <c r="G86" i="21"/>
  <c r="H86" i="21"/>
  <c r="I86" i="21"/>
  <c r="J86" i="21"/>
  <c r="K86" i="21"/>
  <c r="L86" i="21"/>
  <c r="M86" i="21"/>
  <c r="N86" i="21"/>
  <c r="O86" i="21"/>
  <c r="P86" i="21"/>
  <c r="Q86" i="21"/>
  <c r="R86" i="21"/>
  <c r="S86" i="21"/>
  <c r="T86" i="21"/>
  <c r="U86" i="21"/>
  <c r="V4" i="22"/>
  <c r="X4" i="22"/>
  <c r="Y4" i="22"/>
  <c r="W6" i="22"/>
  <c r="R8" i="22"/>
  <c r="R10" i="22"/>
  <c r="R12" i="22"/>
  <c r="F14" i="22"/>
  <c r="H14" i="22"/>
  <c r="J14" i="22"/>
  <c r="L14" i="22"/>
  <c r="N14" i="22"/>
  <c r="P14" i="22"/>
  <c r="T14" i="22"/>
  <c r="R16" i="22"/>
  <c r="R18" i="22"/>
  <c r="R20" i="22"/>
  <c r="F22" i="22"/>
  <c r="H22" i="22"/>
  <c r="J22" i="22"/>
  <c r="L22" i="22"/>
  <c r="N22" i="22"/>
  <c r="N32" i="22"/>
  <c r="P22" i="22"/>
  <c r="P32" i="22" s="1"/>
  <c r="R22" i="22"/>
  <c r="T22" i="22"/>
  <c r="Z22" i="22"/>
  <c r="AH22" i="22"/>
  <c r="R24" i="22"/>
  <c r="R26" i="22"/>
  <c r="R28" i="22"/>
  <c r="F30" i="22"/>
  <c r="H30" i="22"/>
  <c r="J30" i="22"/>
  <c r="J32" i="22" s="1"/>
  <c r="L30" i="22"/>
  <c r="N30" i="22"/>
  <c r="P30" i="22"/>
  <c r="T30" i="22"/>
  <c r="H32" i="22"/>
  <c r="T32" i="22"/>
  <c r="T22" i="43"/>
  <c r="F34" i="22"/>
  <c r="G34" i="22"/>
  <c r="H34" i="22"/>
  <c r="I34" i="22"/>
  <c r="J34" i="22"/>
  <c r="K34" i="22"/>
  <c r="L34" i="22"/>
  <c r="M34" i="22"/>
  <c r="N34" i="22"/>
  <c r="O34" i="22"/>
  <c r="P34" i="22"/>
  <c r="Q34" i="22"/>
  <c r="R34" i="22"/>
  <c r="T34" i="22"/>
  <c r="Z34" i="22"/>
  <c r="F35" i="22"/>
  <c r="G35" i="22"/>
  <c r="H35" i="22"/>
  <c r="I35" i="22"/>
  <c r="J35" i="22"/>
  <c r="K35" i="22"/>
  <c r="L35" i="22"/>
  <c r="M35" i="22"/>
  <c r="N35" i="22"/>
  <c r="O35" i="22"/>
  <c r="P35" i="22"/>
  <c r="Q35" i="22"/>
  <c r="R35" i="22"/>
  <c r="T35" i="22"/>
  <c r="F36" i="22"/>
  <c r="Z36" i="22" s="1"/>
  <c r="G36" i="22"/>
  <c r="H36" i="22"/>
  <c r="I36" i="22"/>
  <c r="J36" i="22"/>
  <c r="K36" i="22"/>
  <c r="L36" i="22"/>
  <c r="M36" i="22"/>
  <c r="N36" i="22"/>
  <c r="O36" i="22"/>
  <c r="P36" i="22"/>
  <c r="Q36" i="22"/>
  <c r="R36" i="22"/>
  <c r="T36" i="22"/>
  <c r="F37" i="22"/>
  <c r="G37" i="22"/>
  <c r="H37" i="22"/>
  <c r="I37" i="22"/>
  <c r="J37" i="22"/>
  <c r="K37" i="22"/>
  <c r="L37" i="22"/>
  <c r="M37" i="22"/>
  <c r="N37" i="22"/>
  <c r="O37" i="22"/>
  <c r="P37" i="22"/>
  <c r="Q37" i="22"/>
  <c r="R37" i="22"/>
  <c r="T37" i="22"/>
  <c r="F38" i="22"/>
  <c r="Z38" i="22" s="1"/>
  <c r="G38" i="22"/>
  <c r="H38" i="22"/>
  <c r="I38" i="22"/>
  <c r="J38" i="22"/>
  <c r="K38" i="22"/>
  <c r="L38" i="22"/>
  <c r="M38" i="22"/>
  <c r="N38" i="22"/>
  <c r="O38" i="22"/>
  <c r="P38" i="22"/>
  <c r="Q38" i="22"/>
  <c r="R38" i="22"/>
  <c r="T38" i="22"/>
  <c r="F39" i="22"/>
  <c r="G39" i="22"/>
  <c r="H39" i="22"/>
  <c r="I39" i="22"/>
  <c r="J39" i="22"/>
  <c r="K39" i="22"/>
  <c r="L39" i="22"/>
  <c r="M39" i="22"/>
  <c r="N39" i="22"/>
  <c r="O39" i="22"/>
  <c r="P39" i="22"/>
  <c r="Q39" i="22"/>
  <c r="R39" i="22"/>
  <c r="T39" i="22"/>
  <c r="F40" i="22"/>
  <c r="G40" i="22"/>
  <c r="H40" i="22"/>
  <c r="I40" i="22"/>
  <c r="J40" i="22"/>
  <c r="K40" i="22"/>
  <c r="L40" i="22"/>
  <c r="M40" i="22"/>
  <c r="N40" i="22"/>
  <c r="O40" i="22"/>
  <c r="P40" i="22"/>
  <c r="Q40" i="22"/>
  <c r="R40" i="22"/>
  <c r="T40" i="22"/>
  <c r="Z40" i="22"/>
  <c r="AA40" i="22"/>
  <c r="F41" i="22"/>
  <c r="G41" i="22"/>
  <c r="H41" i="22"/>
  <c r="I41" i="22"/>
  <c r="J41" i="22"/>
  <c r="K41" i="22"/>
  <c r="L41" i="22"/>
  <c r="M41" i="22"/>
  <c r="N41" i="22"/>
  <c r="O41" i="22"/>
  <c r="P41" i="22"/>
  <c r="Q41" i="22"/>
  <c r="R41" i="22"/>
  <c r="T41" i="22"/>
  <c r="AN41" i="22"/>
  <c r="W41" i="22"/>
  <c r="F42" i="22"/>
  <c r="G42" i="22"/>
  <c r="H42" i="22"/>
  <c r="I42" i="22"/>
  <c r="J42" i="22"/>
  <c r="K42" i="22"/>
  <c r="L42" i="22"/>
  <c r="M42" i="22"/>
  <c r="N42" i="22"/>
  <c r="O42" i="22"/>
  <c r="P42" i="22"/>
  <c r="Q42" i="22"/>
  <c r="R42" i="22"/>
  <c r="T42" i="22"/>
  <c r="Z42" i="22"/>
  <c r="AA42" i="22"/>
  <c r="F43" i="22"/>
  <c r="G43" i="22"/>
  <c r="H43" i="22"/>
  <c r="I43" i="22"/>
  <c r="J43" i="22"/>
  <c r="K43" i="22"/>
  <c r="L43" i="22"/>
  <c r="M43" i="22"/>
  <c r="N43" i="22"/>
  <c r="O43" i="22"/>
  <c r="P43" i="22"/>
  <c r="Q43" i="22"/>
  <c r="R43" i="22"/>
  <c r="T43" i="22"/>
  <c r="F44" i="22"/>
  <c r="Z44" i="22" s="1"/>
  <c r="G44" i="22"/>
  <c r="H44" i="22"/>
  <c r="I44" i="22"/>
  <c r="J44" i="22"/>
  <c r="K44" i="22"/>
  <c r="L44" i="22"/>
  <c r="M44" i="22"/>
  <c r="N44" i="22"/>
  <c r="O44" i="22"/>
  <c r="P44" i="22"/>
  <c r="Q44" i="22"/>
  <c r="R44" i="22"/>
  <c r="T44" i="22"/>
  <c r="F45" i="22"/>
  <c r="G45" i="22"/>
  <c r="H45" i="22"/>
  <c r="I45" i="22"/>
  <c r="J45" i="22"/>
  <c r="K45" i="22"/>
  <c r="L45" i="22"/>
  <c r="M45" i="22"/>
  <c r="N45" i="22"/>
  <c r="O45" i="22"/>
  <c r="P45" i="22"/>
  <c r="Q45" i="22"/>
  <c r="R45" i="22"/>
  <c r="T45" i="22"/>
  <c r="F46" i="22"/>
  <c r="Z46" i="22" s="1"/>
  <c r="G46" i="22"/>
  <c r="H46" i="22"/>
  <c r="I46" i="22"/>
  <c r="J46" i="22"/>
  <c r="K46" i="22"/>
  <c r="L46" i="22"/>
  <c r="M46" i="22"/>
  <c r="N46" i="22"/>
  <c r="O46" i="22"/>
  <c r="P46" i="22"/>
  <c r="Q46" i="22"/>
  <c r="R46" i="22"/>
  <c r="T46" i="22"/>
  <c r="F47" i="22"/>
  <c r="G47" i="22"/>
  <c r="H47" i="22"/>
  <c r="I47" i="22"/>
  <c r="J47" i="22"/>
  <c r="K47" i="22"/>
  <c r="L47" i="22"/>
  <c r="M47" i="22"/>
  <c r="N47" i="22"/>
  <c r="O47" i="22"/>
  <c r="P47" i="22"/>
  <c r="Q47" i="22"/>
  <c r="R47" i="22"/>
  <c r="T47" i="22"/>
  <c r="F48" i="22"/>
  <c r="G48" i="22"/>
  <c r="H48" i="22"/>
  <c r="I48" i="22"/>
  <c r="J48" i="22"/>
  <c r="K48" i="22"/>
  <c r="L48" i="22"/>
  <c r="M48" i="22"/>
  <c r="N48" i="22"/>
  <c r="O48" i="22"/>
  <c r="P48" i="22"/>
  <c r="Q48" i="22"/>
  <c r="R48" i="22"/>
  <c r="T48" i="22"/>
  <c r="Z48" i="22"/>
  <c r="F49" i="22"/>
  <c r="G49" i="22"/>
  <c r="H49" i="22"/>
  <c r="I49" i="22"/>
  <c r="J49" i="22"/>
  <c r="K49" i="22"/>
  <c r="L49" i="22"/>
  <c r="M49" i="22"/>
  <c r="N49" i="22"/>
  <c r="O49" i="22"/>
  <c r="P49" i="22"/>
  <c r="Q49" i="22"/>
  <c r="R49" i="22"/>
  <c r="T49" i="22"/>
  <c r="AN49" i="22"/>
  <c r="F50" i="22"/>
  <c r="G50" i="22"/>
  <c r="H50" i="22"/>
  <c r="I50" i="22"/>
  <c r="J50" i="22"/>
  <c r="K50" i="22"/>
  <c r="L50" i="22"/>
  <c r="M50" i="22"/>
  <c r="N50" i="22"/>
  <c r="O50" i="22"/>
  <c r="P50" i="22"/>
  <c r="Q50" i="22"/>
  <c r="R50" i="22"/>
  <c r="T50" i="22"/>
  <c r="Z50" i="22"/>
  <c r="F51" i="22"/>
  <c r="G51" i="22"/>
  <c r="H51" i="22"/>
  <c r="I51" i="22"/>
  <c r="J51" i="22"/>
  <c r="K51" i="22"/>
  <c r="L51" i="22"/>
  <c r="M51" i="22"/>
  <c r="N51" i="22"/>
  <c r="O51" i="22"/>
  <c r="P51" i="22"/>
  <c r="Q51" i="22" s="1"/>
  <c r="R51" i="22"/>
  <c r="T51" i="22"/>
  <c r="F52" i="22"/>
  <c r="Z52" i="22" s="1"/>
  <c r="H52" i="22"/>
  <c r="I52" i="22"/>
  <c r="J52" i="22"/>
  <c r="K52" i="22" s="1"/>
  <c r="L52" i="22"/>
  <c r="M52" i="22"/>
  <c r="N52" i="22"/>
  <c r="O52" i="22" s="1"/>
  <c r="P52" i="22"/>
  <c r="Q52" i="22"/>
  <c r="R52" i="22"/>
  <c r="T52" i="22" s="1"/>
  <c r="F53" i="22"/>
  <c r="G53" i="22"/>
  <c r="H53" i="22"/>
  <c r="I53" i="22"/>
  <c r="J53" i="22"/>
  <c r="K53" i="22"/>
  <c r="L53" i="22"/>
  <c r="M53" i="22"/>
  <c r="N53" i="22"/>
  <c r="O53" i="22"/>
  <c r="P53" i="22"/>
  <c r="Q53" i="22"/>
  <c r="R53" i="22"/>
  <c r="T53" i="22"/>
  <c r="B55" i="22" a="1"/>
  <c r="B55" i="22" s="1"/>
  <c r="B69" i="22" a="1"/>
  <c r="O69" i="22" s="1"/>
  <c r="B70" i="22"/>
  <c r="C70" i="22"/>
  <c r="D70" i="22"/>
  <c r="E70" i="22"/>
  <c r="F70" i="22"/>
  <c r="G70" i="22"/>
  <c r="H70" i="22"/>
  <c r="I70" i="22"/>
  <c r="J70" i="22"/>
  <c r="K70" i="22"/>
  <c r="L70" i="22"/>
  <c r="M70" i="22"/>
  <c r="N70" i="22"/>
  <c r="O70" i="22"/>
  <c r="P70" i="22"/>
  <c r="Q70" i="22"/>
  <c r="R70" i="22"/>
  <c r="S70" i="22"/>
  <c r="T70" i="22"/>
  <c r="U70" i="22"/>
  <c r="B73" i="22" a="1"/>
  <c r="E73" i="22"/>
  <c r="G73" i="22"/>
  <c r="M73" i="22"/>
  <c r="O73" i="22"/>
  <c r="U73" i="22"/>
  <c r="B77" i="22" a="1"/>
  <c r="O77" i="22" s="1"/>
  <c r="B78" i="22"/>
  <c r="C78" i="22"/>
  <c r="D78" i="22"/>
  <c r="E78" i="22"/>
  <c r="F78" i="22"/>
  <c r="G78" i="22"/>
  <c r="H78" i="22"/>
  <c r="I78" i="22"/>
  <c r="J78" i="22"/>
  <c r="K78" i="22"/>
  <c r="L78" i="22"/>
  <c r="M78" i="22"/>
  <c r="N78" i="22"/>
  <c r="O78" i="22"/>
  <c r="P78" i="22"/>
  <c r="Q78" i="22"/>
  <c r="R78" i="22"/>
  <c r="S78" i="22"/>
  <c r="T78" i="22"/>
  <c r="U78" i="22"/>
  <c r="B81" i="22" a="1"/>
  <c r="E81" i="22"/>
  <c r="G81" i="22"/>
  <c r="M81" i="22"/>
  <c r="O81" i="22"/>
  <c r="U81" i="22"/>
  <c r="B85" i="22" a="1"/>
  <c r="O85" i="22" s="1"/>
  <c r="B86" i="22"/>
  <c r="C86" i="22"/>
  <c r="D86" i="22"/>
  <c r="E86" i="22"/>
  <c r="F86" i="22"/>
  <c r="G86" i="22"/>
  <c r="H86" i="22"/>
  <c r="I86" i="22"/>
  <c r="J86" i="22"/>
  <c r="K86" i="22"/>
  <c r="L86" i="22"/>
  <c r="M86" i="22"/>
  <c r="N86" i="22"/>
  <c r="O86" i="22"/>
  <c r="P86" i="22"/>
  <c r="Q86" i="22"/>
  <c r="R86" i="22"/>
  <c r="S86" i="22"/>
  <c r="T86" i="22"/>
  <c r="U86" i="22"/>
  <c r="V4" i="23"/>
  <c r="X4" i="23"/>
  <c r="Y4" i="23"/>
  <c r="W6" i="23"/>
  <c r="AA34" i="23" s="1"/>
  <c r="R8" i="23"/>
  <c r="R10" i="23"/>
  <c r="R12" i="23"/>
  <c r="F14" i="23"/>
  <c r="H14" i="23"/>
  <c r="J14" i="23"/>
  <c r="J32" i="23" s="1"/>
  <c r="L14" i="23"/>
  <c r="N14" i="23"/>
  <c r="P14" i="23"/>
  <c r="T14" i="23"/>
  <c r="T32" i="23" s="1"/>
  <c r="T23" i="43" s="1"/>
  <c r="R16" i="23"/>
  <c r="R18" i="23"/>
  <c r="R20" i="23"/>
  <c r="F22" i="23"/>
  <c r="H22" i="23"/>
  <c r="J22" i="23"/>
  <c r="L22" i="23"/>
  <c r="N22" i="23"/>
  <c r="N32" i="23" s="1"/>
  <c r="P22" i="23"/>
  <c r="P32" i="23" s="1"/>
  <c r="T22" i="23"/>
  <c r="R24" i="23"/>
  <c r="R26" i="23"/>
  <c r="R28" i="23"/>
  <c r="F30" i="23"/>
  <c r="H30" i="23"/>
  <c r="J30" i="23"/>
  <c r="L30" i="23"/>
  <c r="N30" i="23"/>
  <c r="P30" i="23"/>
  <c r="T30" i="23"/>
  <c r="H32" i="23"/>
  <c r="F34" i="23"/>
  <c r="G34" i="23" s="1"/>
  <c r="H34" i="23"/>
  <c r="I34" i="23" s="1"/>
  <c r="J34" i="23"/>
  <c r="K34" i="23" s="1"/>
  <c r="L34" i="23"/>
  <c r="M34" i="23"/>
  <c r="N34" i="23"/>
  <c r="O34" i="23" s="1"/>
  <c r="P34" i="23"/>
  <c r="Q34" i="23"/>
  <c r="R34" i="23"/>
  <c r="T34" i="23" s="1"/>
  <c r="Z34" i="23"/>
  <c r="AB34" i="23"/>
  <c r="F35" i="23"/>
  <c r="H35" i="23"/>
  <c r="I35" i="23" s="1"/>
  <c r="J35" i="23"/>
  <c r="K35" i="23"/>
  <c r="L35" i="23"/>
  <c r="M35" i="23" s="1"/>
  <c r="N35" i="23"/>
  <c r="O35" i="23"/>
  <c r="P35" i="23"/>
  <c r="Q35" i="23" s="1"/>
  <c r="F36" i="23"/>
  <c r="H36" i="23"/>
  <c r="I36" i="23"/>
  <c r="J36" i="23"/>
  <c r="K36" i="23" s="1"/>
  <c r="L36" i="23"/>
  <c r="M36" i="23"/>
  <c r="N36" i="23"/>
  <c r="O36" i="23" s="1"/>
  <c r="P36" i="23"/>
  <c r="Q36" i="23"/>
  <c r="F37" i="23"/>
  <c r="G37" i="23"/>
  <c r="H37" i="23"/>
  <c r="I37" i="23" s="1"/>
  <c r="J37" i="23"/>
  <c r="K37" i="23"/>
  <c r="L37" i="23"/>
  <c r="M37" i="23" s="1"/>
  <c r="N37" i="23"/>
  <c r="O37" i="23"/>
  <c r="P37" i="23"/>
  <c r="Q37" i="23" s="1"/>
  <c r="R37" i="23"/>
  <c r="T37" i="23"/>
  <c r="Z37" i="23"/>
  <c r="AB37" i="23"/>
  <c r="F38" i="23"/>
  <c r="G38" i="23" s="1"/>
  <c r="H38" i="23"/>
  <c r="I38" i="23"/>
  <c r="J38" i="23"/>
  <c r="K38" i="23" s="1"/>
  <c r="L38" i="23"/>
  <c r="M38" i="23"/>
  <c r="N38" i="23"/>
  <c r="O38" i="23" s="1"/>
  <c r="P38" i="23"/>
  <c r="Q38" i="23" s="1"/>
  <c r="R38" i="23"/>
  <c r="T38" i="23" s="1"/>
  <c r="AP38" i="23" s="1"/>
  <c r="W38" i="23"/>
  <c r="Z38" i="23"/>
  <c r="AB38" i="23"/>
  <c r="F39" i="23"/>
  <c r="Z39" i="23" s="1"/>
  <c r="G39" i="23"/>
  <c r="H39" i="23"/>
  <c r="I39" i="23" s="1"/>
  <c r="J39" i="23"/>
  <c r="K39" i="23"/>
  <c r="L39" i="23"/>
  <c r="M39" i="23" s="1"/>
  <c r="N39" i="23"/>
  <c r="O39" i="23" s="1"/>
  <c r="P39" i="23"/>
  <c r="Q39" i="23" s="1"/>
  <c r="R39" i="23"/>
  <c r="T39" i="23" s="1"/>
  <c r="AB39" i="23"/>
  <c r="AC39" i="23" s="1"/>
  <c r="F40" i="23"/>
  <c r="G40" i="23" s="1"/>
  <c r="H40" i="23"/>
  <c r="I40" i="23"/>
  <c r="J40" i="23"/>
  <c r="K40" i="23" s="1"/>
  <c r="L40" i="23"/>
  <c r="M40" i="23"/>
  <c r="N40" i="23"/>
  <c r="O40" i="23" s="1"/>
  <c r="P40" i="23"/>
  <c r="Q40" i="23"/>
  <c r="R40" i="23"/>
  <c r="T40" i="23" s="1"/>
  <c r="F41" i="23"/>
  <c r="G41" i="23"/>
  <c r="H41" i="23"/>
  <c r="I41" i="23" s="1"/>
  <c r="J41" i="23"/>
  <c r="K41" i="23"/>
  <c r="L41" i="23"/>
  <c r="M41" i="23" s="1"/>
  <c r="N41" i="23"/>
  <c r="O41" i="23"/>
  <c r="P41" i="23"/>
  <c r="Q41" i="23" s="1"/>
  <c r="R41" i="23"/>
  <c r="T41" i="23"/>
  <c r="W41" i="23"/>
  <c r="Z41" i="23"/>
  <c r="AB41" i="23"/>
  <c r="AN41" i="23"/>
  <c r="AP41" i="23"/>
  <c r="F42" i="23"/>
  <c r="G42" i="23" s="1"/>
  <c r="H42" i="23"/>
  <c r="I42" i="23"/>
  <c r="J42" i="23"/>
  <c r="K42" i="23" s="1"/>
  <c r="L42" i="23"/>
  <c r="M42" i="23" s="1"/>
  <c r="S42" i="23" s="1"/>
  <c r="N42" i="23"/>
  <c r="O42" i="23" s="1"/>
  <c r="P42" i="23"/>
  <c r="Q42" i="23" s="1"/>
  <c r="R42" i="23"/>
  <c r="T42" i="23" s="1"/>
  <c r="AP42" i="23" s="1"/>
  <c r="Z42" i="23"/>
  <c r="AB42" i="23"/>
  <c r="F43" i="23"/>
  <c r="Z43" i="23" s="1"/>
  <c r="G43" i="23"/>
  <c r="H43" i="23"/>
  <c r="I43" i="23" s="1"/>
  <c r="S43" i="23" s="1"/>
  <c r="U43" i="23" s="1"/>
  <c r="V43" i="23" s="1"/>
  <c r="Y43" i="23" s="1"/>
  <c r="J43" i="23"/>
  <c r="K43" i="23" s="1"/>
  <c r="L43" i="23"/>
  <c r="M43" i="23" s="1"/>
  <c r="N43" i="23"/>
  <c r="O43" i="23" s="1"/>
  <c r="P43" i="23"/>
  <c r="Q43" i="23" s="1"/>
  <c r="R43" i="23"/>
  <c r="T43" i="23" s="1"/>
  <c r="AB43" i="23"/>
  <c r="AC43" i="23"/>
  <c r="AP43" i="23"/>
  <c r="F44" i="23"/>
  <c r="G44" i="23" s="1"/>
  <c r="H44" i="23"/>
  <c r="I44" i="23"/>
  <c r="J44" i="23"/>
  <c r="K44" i="23" s="1"/>
  <c r="L44" i="23"/>
  <c r="M44" i="23"/>
  <c r="N44" i="23"/>
  <c r="O44" i="23" s="1"/>
  <c r="P44" i="23"/>
  <c r="Q44" i="23"/>
  <c r="R44" i="23"/>
  <c r="T44" i="23" s="1"/>
  <c r="F45" i="23"/>
  <c r="G45" i="23"/>
  <c r="H45" i="23"/>
  <c r="I45" i="23" s="1"/>
  <c r="J45" i="23"/>
  <c r="K45" i="23"/>
  <c r="L45" i="23"/>
  <c r="M45" i="23" s="1"/>
  <c r="N45" i="23"/>
  <c r="O45" i="23"/>
  <c r="P45" i="23"/>
  <c r="Q45" i="23" s="1"/>
  <c r="R45" i="23"/>
  <c r="T45" i="23"/>
  <c r="Z45" i="23"/>
  <c r="AB45" i="23"/>
  <c r="AN45" i="23"/>
  <c r="AP45" i="23"/>
  <c r="F46" i="23"/>
  <c r="G46" i="23" s="1"/>
  <c r="H46" i="23"/>
  <c r="I46" i="23" s="1"/>
  <c r="J46" i="23"/>
  <c r="K46" i="23" s="1"/>
  <c r="L46" i="23"/>
  <c r="M46" i="23" s="1"/>
  <c r="N46" i="23"/>
  <c r="O46" i="23" s="1"/>
  <c r="P46" i="23"/>
  <c r="Q46" i="23"/>
  <c r="R46" i="23"/>
  <c r="T46" i="23" s="1"/>
  <c r="AP46" i="23" s="1"/>
  <c r="Z46" i="23"/>
  <c r="AB46" i="23"/>
  <c r="F47" i="23"/>
  <c r="Z47" i="23" s="1"/>
  <c r="H47" i="23"/>
  <c r="I47" i="23" s="1"/>
  <c r="J47" i="23"/>
  <c r="K47" i="23" s="1"/>
  <c r="L47" i="23"/>
  <c r="M47" i="23" s="1"/>
  <c r="N47" i="23"/>
  <c r="O47" i="23"/>
  <c r="P47" i="23"/>
  <c r="Q47" i="23" s="1"/>
  <c r="F48" i="23"/>
  <c r="G48" i="23" s="1"/>
  <c r="H48" i="23"/>
  <c r="I48" i="23"/>
  <c r="J48" i="23"/>
  <c r="K48" i="23" s="1"/>
  <c r="L48" i="23"/>
  <c r="M48" i="23"/>
  <c r="N48" i="23"/>
  <c r="O48" i="23" s="1"/>
  <c r="P48" i="23"/>
  <c r="Q48" i="23"/>
  <c r="F49" i="23"/>
  <c r="G49" i="23"/>
  <c r="H49" i="23"/>
  <c r="I49" i="23" s="1"/>
  <c r="J49" i="23"/>
  <c r="K49" i="23"/>
  <c r="L49" i="23"/>
  <c r="M49" i="23" s="1"/>
  <c r="N49" i="23"/>
  <c r="O49" i="23"/>
  <c r="P49" i="23"/>
  <c r="Q49" i="23" s="1"/>
  <c r="R49" i="23"/>
  <c r="T49" i="23"/>
  <c r="W49" i="23" s="1"/>
  <c r="Z49" i="23"/>
  <c r="AB49" i="23"/>
  <c r="AN49" i="23"/>
  <c r="F50" i="23"/>
  <c r="G50" i="23" s="1"/>
  <c r="H50" i="23"/>
  <c r="I50" i="23" s="1"/>
  <c r="J50" i="23"/>
  <c r="K50" i="23" s="1"/>
  <c r="L50" i="23"/>
  <c r="M50" i="23"/>
  <c r="N50" i="23"/>
  <c r="O50" i="23" s="1"/>
  <c r="P50" i="23"/>
  <c r="Q50" i="23"/>
  <c r="R50" i="23"/>
  <c r="T50" i="23" s="1"/>
  <c r="Z50" i="23"/>
  <c r="AB50" i="23"/>
  <c r="F51" i="23"/>
  <c r="H51" i="23"/>
  <c r="I51" i="23" s="1"/>
  <c r="J51" i="23"/>
  <c r="K51" i="23"/>
  <c r="L51" i="23"/>
  <c r="M51" i="23" s="1"/>
  <c r="N51" i="23"/>
  <c r="O51" i="23"/>
  <c r="P51" i="23"/>
  <c r="Q51" i="23" s="1"/>
  <c r="F52" i="23"/>
  <c r="H52" i="23"/>
  <c r="I52" i="23"/>
  <c r="J52" i="23"/>
  <c r="K52" i="23" s="1"/>
  <c r="L52" i="23"/>
  <c r="M52" i="23"/>
  <c r="N52" i="23"/>
  <c r="O52" i="23" s="1"/>
  <c r="P52" i="23"/>
  <c r="Q52" i="23"/>
  <c r="F53" i="23"/>
  <c r="G53" i="23"/>
  <c r="H53" i="23"/>
  <c r="I53" i="23" s="1"/>
  <c r="J53" i="23"/>
  <c r="K53" i="23"/>
  <c r="L53" i="23"/>
  <c r="M53" i="23" s="1"/>
  <c r="N53" i="23"/>
  <c r="O53" i="23"/>
  <c r="P53" i="23"/>
  <c r="Q53" i="23" s="1"/>
  <c r="R53" i="23"/>
  <c r="T53" i="23"/>
  <c r="Z53" i="23"/>
  <c r="AB53" i="23"/>
  <c r="B55" i="23" a="1"/>
  <c r="B55" i="23" s="1"/>
  <c r="C55" i="23"/>
  <c r="E55" i="23"/>
  <c r="G55" i="23"/>
  <c r="K55" i="23"/>
  <c r="M55" i="23"/>
  <c r="O55" i="23"/>
  <c r="S55" i="23"/>
  <c r="U55" i="23"/>
  <c r="B69" i="23" a="1"/>
  <c r="B69" i="23" s="1"/>
  <c r="E69" i="23"/>
  <c r="I69" i="23"/>
  <c r="M69" i="23"/>
  <c r="U69" i="23"/>
  <c r="B70" i="23"/>
  <c r="C70" i="23"/>
  <c r="D70" i="23"/>
  <c r="E70" i="23"/>
  <c r="F70" i="23"/>
  <c r="G70" i="23"/>
  <c r="H70" i="23"/>
  <c r="I70" i="23"/>
  <c r="J70" i="23"/>
  <c r="K70" i="23"/>
  <c r="L70" i="23"/>
  <c r="M70" i="23"/>
  <c r="N70" i="23"/>
  <c r="O70" i="23"/>
  <c r="P70" i="23"/>
  <c r="Q70" i="23"/>
  <c r="R70" i="23"/>
  <c r="S70" i="23"/>
  <c r="T70" i="23"/>
  <c r="U70" i="23"/>
  <c r="B73" i="23" a="1"/>
  <c r="O73" i="23"/>
  <c r="B77" i="23" a="1"/>
  <c r="I77" i="23"/>
  <c r="M77" i="23"/>
  <c r="B78" i="23"/>
  <c r="C78" i="23"/>
  <c r="D78" i="23"/>
  <c r="E78" i="23"/>
  <c r="F78" i="23"/>
  <c r="G78" i="23"/>
  <c r="H78" i="23"/>
  <c r="I78" i="23"/>
  <c r="J78" i="23"/>
  <c r="K78" i="23"/>
  <c r="L78" i="23"/>
  <c r="M78" i="23"/>
  <c r="N78" i="23"/>
  <c r="O78" i="23"/>
  <c r="P78" i="23"/>
  <c r="Q78" i="23"/>
  <c r="R78" i="23"/>
  <c r="S78" i="23"/>
  <c r="T78" i="23"/>
  <c r="U78" i="23"/>
  <c r="B81" i="23" a="1"/>
  <c r="B81" i="23" s="1"/>
  <c r="I81" i="23"/>
  <c r="O81" i="23"/>
  <c r="B85" i="23" a="1"/>
  <c r="B85" i="23"/>
  <c r="M85" i="23"/>
  <c r="B86" i="23"/>
  <c r="C86" i="23"/>
  <c r="D86" i="23"/>
  <c r="E86" i="23"/>
  <c r="F86" i="23"/>
  <c r="G86" i="23"/>
  <c r="H86" i="23"/>
  <c r="I86" i="23"/>
  <c r="J86" i="23"/>
  <c r="K86" i="23"/>
  <c r="L86" i="23"/>
  <c r="M86" i="23"/>
  <c r="N86" i="23"/>
  <c r="O86" i="23"/>
  <c r="P86" i="23"/>
  <c r="Q86" i="23"/>
  <c r="R86" i="23"/>
  <c r="S86" i="23"/>
  <c r="T86" i="23"/>
  <c r="U86" i="23"/>
  <c r="V4" i="12"/>
  <c r="X4" i="12"/>
  <c r="Y4" i="12"/>
  <c r="W6" i="12"/>
  <c r="R8" i="12"/>
  <c r="R10" i="12"/>
  <c r="R12" i="12"/>
  <c r="F14" i="12"/>
  <c r="H14" i="12"/>
  <c r="J14" i="12"/>
  <c r="L14" i="12"/>
  <c r="L32" i="12" s="1"/>
  <c r="N14" i="12"/>
  <c r="P14" i="12"/>
  <c r="T14" i="12"/>
  <c r="T32" i="12" s="1"/>
  <c r="T12" i="43" s="1"/>
  <c r="R16" i="12"/>
  <c r="R18" i="12"/>
  <c r="R20" i="12"/>
  <c r="F22" i="12"/>
  <c r="H22" i="12"/>
  <c r="J22" i="12"/>
  <c r="J32" i="12"/>
  <c r="L22" i="12"/>
  <c r="N22" i="12"/>
  <c r="N32" i="12"/>
  <c r="P22" i="12"/>
  <c r="T22" i="12"/>
  <c r="R24" i="12"/>
  <c r="R26" i="12"/>
  <c r="R28" i="12"/>
  <c r="F30" i="12"/>
  <c r="H30" i="12"/>
  <c r="J30" i="12"/>
  <c r="R30" i="12" s="1"/>
  <c r="L30" i="12"/>
  <c r="N30" i="12"/>
  <c r="P30" i="12"/>
  <c r="T30" i="12"/>
  <c r="H32" i="12"/>
  <c r="F34" i="12"/>
  <c r="G34" i="12"/>
  <c r="H34" i="12"/>
  <c r="I34" i="12" s="1"/>
  <c r="J34" i="12"/>
  <c r="K34" i="12"/>
  <c r="L34" i="12"/>
  <c r="M34" i="12" s="1"/>
  <c r="N34" i="12"/>
  <c r="O34" i="12"/>
  <c r="P34" i="12"/>
  <c r="Q34" i="12" s="1"/>
  <c r="R34" i="12"/>
  <c r="T34" i="12"/>
  <c r="Z34" i="12"/>
  <c r="AA34" i="12" s="1"/>
  <c r="F35" i="12"/>
  <c r="G35" i="12"/>
  <c r="H35" i="12"/>
  <c r="I35" i="12" s="1"/>
  <c r="J35" i="12"/>
  <c r="K35" i="12"/>
  <c r="L35" i="12"/>
  <c r="M35" i="12" s="1"/>
  <c r="N35" i="12"/>
  <c r="O35" i="12"/>
  <c r="P35" i="12"/>
  <c r="Q35" i="12" s="1"/>
  <c r="R35" i="12"/>
  <c r="T35" i="12"/>
  <c r="F36" i="12"/>
  <c r="H36" i="12"/>
  <c r="I36" i="12"/>
  <c r="J36" i="12"/>
  <c r="K36" i="12" s="1"/>
  <c r="L36" i="12"/>
  <c r="M36" i="12"/>
  <c r="N36" i="12"/>
  <c r="O36" i="12" s="1"/>
  <c r="P36" i="12"/>
  <c r="Q36" i="12"/>
  <c r="R36" i="12"/>
  <c r="T36" i="12" s="1"/>
  <c r="F37" i="12"/>
  <c r="G37" i="12" s="1"/>
  <c r="H37" i="12"/>
  <c r="I37" i="12"/>
  <c r="J37" i="12"/>
  <c r="K37" i="12" s="1"/>
  <c r="L37" i="12"/>
  <c r="M37" i="12"/>
  <c r="N37" i="12"/>
  <c r="O37" i="12" s="1"/>
  <c r="P37" i="12"/>
  <c r="Q37" i="12"/>
  <c r="F38" i="12"/>
  <c r="H38" i="12"/>
  <c r="I38" i="12"/>
  <c r="J38" i="12"/>
  <c r="K38" i="12" s="1"/>
  <c r="L38" i="12"/>
  <c r="M38" i="12"/>
  <c r="N38" i="12"/>
  <c r="O38" i="12" s="1"/>
  <c r="P38" i="12"/>
  <c r="Q38" i="12"/>
  <c r="F39" i="12"/>
  <c r="G39" i="12" s="1"/>
  <c r="H39" i="12"/>
  <c r="I39" i="12"/>
  <c r="J39" i="12"/>
  <c r="K39" i="12" s="1"/>
  <c r="L39" i="12"/>
  <c r="M39" i="12"/>
  <c r="N39" i="12"/>
  <c r="O39" i="12" s="1"/>
  <c r="P39" i="12"/>
  <c r="Q39" i="12"/>
  <c r="R39" i="12"/>
  <c r="T39" i="12" s="1"/>
  <c r="F40" i="12"/>
  <c r="G40" i="12"/>
  <c r="H40" i="12"/>
  <c r="I40" i="12" s="1"/>
  <c r="J40" i="12"/>
  <c r="K40" i="12"/>
  <c r="L40" i="12"/>
  <c r="M40" i="12" s="1"/>
  <c r="N40" i="12"/>
  <c r="O40" i="12"/>
  <c r="P40" i="12"/>
  <c r="Q40" i="12" s="1"/>
  <c r="R40" i="12"/>
  <c r="T40" i="12"/>
  <c r="Z40" i="12"/>
  <c r="AA40" i="12" s="1"/>
  <c r="F41" i="12"/>
  <c r="G41" i="12"/>
  <c r="H41" i="12"/>
  <c r="I41" i="12" s="1"/>
  <c r="J41" i="12"/>
  <c r="K41" i="12"/>
  <c r="L41" i="12"/>
  <c r="M41" i="12" s="1"/>
  <c r="N41" i="12"/>
  <c r="O41" i="12"/>
  <c r="P41" i="12"/>
  <c r="Q41" i="12" s="1"/>
  <c r="R41" i="12"/>
  <c r="T41" i="12"/>
  <c r="W41" i="12" s="1"/>
  <c r="AN41" i="12"/>
  <c r="F42" i="12"/>
  <c r="G42" i="12"/>
  <c r="H42" i="12"/>
  <c r="I42" i="12" s="1"/>
  <c r="J42" i="12"/>
  <c r="K42" i="12"/>
  <c r="L42" i="12"/>
  <c r="M42" i="12" s="1"/>
  <c r="N42" i="12"/>
  <c r="O42" i="12"/>
  <c r="P42" i="12"/>
  <c r="Q42" i="12" s="1"/>
  <c r="R42" i="12"/>
  <c r="T42" i="12"/>
  <c r="Z42" i="12"/>
  <c r="AA42" i="12" s="1"/>
  <c r="F43" i="12"/>
  <c r="G43" i="12"/>
  <c r="H43" i="12"/>
  <c r="I43" i="12" s="1"/>
  <c r="J43" i="12"/>
  <c r="K43" i="12"/>
  <c r="L43" i="12"/>
  <c r="M43" i="12" s="1"/>
  <c r="N43" i="12"/>
  <c r="O43" i="12"/>
  <c r="P43" i="12"/>
  <c r="Q43" i="12" s="1"/>
  <c r="R43" i="12"/>
  <c r="T43" i="12"/>
  <c r="F44" i="12"/>
  <c r="H44" i="12"/>
  <c r="I44" i="12"/>
  <c r="J44" i="12"/>
  <c r="K44" i="12" s="1"/>
  <c r="L44" i="12"/>
  <c r="M44" i="12"/>
  <c r="N44" i="12"/>
  <c r="O44" i="12" s="1"/>
  <c r="P44" i="12"/>
  <c r="Q44" i="12"/>
  <c r="F45" i="12"/>
  <c r="G45" i="12" s="1"/>
  <c r="H45" i="12"/>
  <c r="I45" i="12"/>
  <c r="J45" i="12"/>
  <c r="K45" i="12" s="1"/>
  <c r="L45" i="12"/>
  <c r="M45" i="12"/>
  <c r="N45" i="12"/>
  <c r="O45" i="12" s="1"/>
  <c r="P45" i="12"/>
  <c r="Q45" i="12"/>
  <c r="R45" i="12"/>
  <c r="T45" i="12" s="1"/>
  <c r="F46" i="12"/>
  <c r="H46" i="12"/>
  <c r="I46" i="12"/>
  <c r="J46" i="12"/>
  <c r="K46" i="12" s="1"/>
  <c r="L46" i="12"/>
  <c r="M46" i="12"/>
  <c r="N46" i="12"/>
  <c r="O46" i="12" s="1"/>
  <c r="P46" i="12"/>
  <c r="Q46" i="12"/>
  <c r="R46" i="12"/>
  <c r="T46" i="12" s="1"/>
  <c r="F47" i="12"/>
  <c r="G47" i="12" s="1"/>
  <c r="H47" i="12"/>
  <c r="I47" i="12"/>
  <c r="J47" i="12"/>
  <c r="K47" i="12" s="1"/>
  <c r="L47" i="12"/>
  <c r="M47" i="12"/>
  <c r="N47" i="12"/>
  <c r="O47" i="12" s="1"/>
  <c r="P47" i="12"/>
  <c r="Q47" i="12"/>
  <c r="F48" i="12"/>
  <c r="G48" i="12"/>
  <c r="H48" i="12"/>
  <c r="I48" i="12" s="1"/>
  <c r="J48" i="12"/>
  <c r="K48" i="12"/>
  <c r="L48" i="12"/>
  <c r="M48" i="12" s="1"/>
  <c r="N48" i="12"/>
  <c r="O48" i="12"/>
  <c r="P48" i="12"/>
  <c r="Q48" i="12" s="1"/>
  <c r="R48" i="12"/>
  <c r="T48" i="12"/>
  <c r="Z48" i="12"/>
  <c r="AA48" i="12" s="1"/>
  <c r="F49" i="12"/>
  <c r="G49" i="12"/>
  <c r="H49" i="12"/>
  <c r="I49" i="12" s="1"/>
  <c r="J49" i="12"/>
  <c r="K49" i="12"/>
  <c r="L49" i="12"/>
  <c r="M49" i="12" s="1"/>
  <c r="N49" i="12"/>
  <c r="O49" i="12"/>
  <c r="P49" i="12"/>
  <c r="Q49" i="12" s="1"/>
  <c r="R49" i="12"/>
  <c r="T49" i="12"/>
  <c r="W49" i="12" s="1"/>
  <c r="F50" i="12"/>
  <c r="G50" i="12"/>
  <c r="H50" i="12"/>
  <c r="I50" i="12" s="1"/>
  <c r="J50" i="12"/>
  <c r="K50" i="12"/>
  <c r="L50" i="12"/>
  <c r="M50" i="12" s="1"/>
  <c r="N50" i="12"/>
  <c r="O50" i="12"/>
  <c r="P50" i="12"/>
  <c r="Q50" i="12" s="1"/>
  <c r="R50" i="12"/>
  <c r="T50" i="12"/>
  <c r="Z50" i="12"/>
  <c r="AA50" i="12" s="1"/>
  <c r="F51" i="12"/>
  <c r="G51" i="12"/>
  <c r="H51" i="12"/>
  <c r="I51" i="12" s="1"/>
  <c r="J51" i="12"/>
  <c r="K51" i="12"/>
  <c r="L51" i="12"/>
  <c r="M51" i="12" s="1"/>
  <c r="N51" i="12"/>
  <c r="O51" i="12"/>
  <c r="P51" i="12"/>
  <c r="Q51" i="12" s="1"/>
  <c r="R51" i="12"/>
  <c r="T51" i="12"/>
  <c r="F52" i="12"/>
  <c r="H52" i="12"/>
  <c r="I52" i="12"/>
  <c r="J52" i="12"/>
  <c r="K52" i="12" s="1"/>
  <c r="L52" i="12"/>
  <c r="M52" i="12"/>
  <c r="N52" i="12"/>
  <c r="O52" i="12" s="1"/>
  <c r="P52" i="12"/>
  <c r="Q52" i="12"/>
  <c r="R52" i="12"/>
  <c r="T52" i="12" s="1"/>
  <c r="F53" i="12"/>
  <c r="G53" i="12" s="1"/>
  <c r="H53" i="12"/>
  <c r="I53" i="12"/>
  <c r="J53" i="12"/>
  <c r="K53" i="12" s="1"/>
  <c r="L53" i="12"/>
  <c r="M53" i="12"/>
  <c r="N53" i="12"/>
  <c r="O53" i="12" s="1"/>
  <c r="P53" i="12"/>
  <c r="Q53" i="12"/>
  <c r="B55" i="12" a="1"/>
  <c r="B69" i="12" a="1"/>
  <c r="B69" i="12"/>
  <c r="C69" i="12"/>
  <c r="E69" i="12"/>
  <c r="G69" i="12"/>
  <c r="I69" i="12"/>
  <c r="K69" i="12"/>
  <c r="M69" i="12"/>
  <c r="O69" i="12"/>
  <c r="Q69" i="12"/>
  <c r="S69" i="12"/>
  <c r="U69" i="12"/>
  <c r="B70" i="12"/>
  <c r="C70" i="12"/>
  <c r="D70" i="12"/>
  <c r="E70" i="12"/>
  <c r="F70" i="12"/>
  <c r="G70" i="12"/>
  <c r="H70" i="12"/>
  <c r="I70" i="12"/>
  <c r="J70" i="12"/>
  <c r="K70" i="12"/>
  <c r="L70" i="12"/>
  <c r="M70" i="12"/>
  <c r="N70" i="12"/>
  <c r="O70" i="12"/>
  <c r="P70" i="12"/>
  <c r="Q70" i="12"/>
  <c r="R70" i="12"/>
  <c r="S70" i="12"/>
  <c r="T70" i="12"/>
  <c r="U70" i="12"/>
  <c r="B73" i="12" a="1"/>
  <c r="B73" i="12"/>
  <c r="C73" i="12"/>
  <c r="E73" i="12"/>
  <c r="G73" i="12"/>
  <c r="I73" i="12"/>
  <c r="K73" i="12"/>
  <c r="M73" i="12"/>
  <c r="O73" i="12"/>
  <c r="Q73" i="12"/>
  <c r="S73" i="12"/>
  <c r="U73" i="12"/>
  <c r="B77" i="12" a="1"/>
  <c r="B77" i="12"/>
  <c r="C77" i="12"/>
  <c r="E77" i="12"/>
  <c r="G77" i="12"/>
  <c r="I77" i="12"/>
  <c r="K77" i="12"/>
  <c r="M77" i="12"/>
  <c r="O77" i="12"/>
  <c r="Q77" i="12"/>
  <c r="S77" i="12"/>
  <c r="U77" i="12"/>
  <c r="B78" i="12"/>
  <c r="C78" i="12"/>
  <c r="D78" i="12"/>
  <c r="E78" i="12"/>
  <c r="F78" i="12"/>
  <c r="G78" i="12"/>
  <c r="H78" i="12"/>
  <c r="I78" i="12"/>
  <c r="J78" i="12"/>
  <c r="K78" i="12"/>
  <c r="L78" i="12"/>
  <c r="M78" i="12"/>
  <c r="N78" i="12"/>
  <c r="O78" i="12"/>
  <c r="P78" i="12"/>
  <c r="Q78" i="12"/>
  <c r="R78" i="12"/>
  <c r="S78" i="12"/>
  <c r="T78" i="12"/>
  <c r="U78" i="12"/>
  <c r="B81" i="12" a="1"/>
  <c r="B81" i="12"/>
  <c r="C81" i="12"/>
  <c r="E81" i="12"/>
  <c r="G81" i="12"/>
  <c r="I81" i="12"/>
  <c r="K81" i="12"/>
  <c r="M81" i="12"/>
  <c r="O81" i="12"/>
  <c r="Q81" i="12"/>
  <c r="S81" i="12"/>
  <c r="U81" i="12"/>
  <c r="B85" i="12" a="1"/>
  <c r="B85" i="12"/>
  <c r="C85" i="12"/>
  <c r="E85" i="12"/>
  <c r="G85" i="12"/>
  <c r="I85" i="12"/>
  <c r="K85" i="12"/>
  <c r="M85" i="12"/>
  <c r="O85" i="12"/>
  <c r="Q85" i="12"/>
  <c r="S85" i="12"/>
  <c r="U85" i="12"/>
  <c r="B86" i="12"/>
  <c r="C86" i="12"/>
  <c r="D86" i="12"/>
  <c r="E86" i="12"/>
  <c r="F86" i="12"/>
  <c r="G86" i="12"/>
  <c r="H86" i="12"/>
  <c r="I86" i="12"/>
  <c r="J86" i="12"/>
  <c r="K86" i="12"/>
  <c r="L86" i="12"/>
  <c r="M86" i="12"/>
  <c r="N86" i="12"/>
  <c r="O86" i="12"/>
  <c r="P86" i="12"/>
  <c r="Q86" i="12"/>
  <c r="R86" i="12"/>
  <c r="S86" i="12"/>
  <c r="T86" i="12"/>
  <c r="U86" i="12"/>
  <c r="V4" i="13"/>
  <c r="X4" i="13"/>
  <c r="Y4" i="13"/>
  <c r="W6" i="13"/>
  <c r="R8" i="13"/>
  <c r="R10" i="13"/>
  <c r="R12" i="13"/>
  <c r="F14" i="13"/>
  <c r="H14" i="13"/>
  <c r="J14" i="13"/>
  <c r="L14" i="13"/>
  <c r="L32" i="13" s="1"/>
  <c r="N14" i="13"/>
  <c r="P14" i="13"/>
  <c r="T14" i="13"/>
  <c r="T32" i="13" s="1"/>
  <c r="T13" i="43" s="1"/>
  <c r="R16" i="13"/>
  <c r="R18" i="13"/>
  <c r="R20" i="13"/>
  <c r="F22" i="13"/>
  <c r="H22" i="13"/>
  <c r="J22" i="13"/>
  <c r="L22" i="13"/>
  <c r="N22" i="13"/>
  <c r="P22" i="13"/>
  <c r="T22" i="13"/>
  <c r="R24" i="13"/>
  <c r="R26" i="13"/>
  <c r="R28" i="13"/>
  <c r="F30" i="13"/>
  <c r="H30" i="13"/>
  <c r="H32" i="13" s="1"/>
  <c r="J30" i="13"/>
  <c r="L30" i="13"/>
  <c r="N30" i="13"/>
  <c r="N32" i="13" s="1"/>
  <c r="P30" i="13"/>
  <c r="T30" i="13"/>
  <c r="P32" i="13"/>
  <c r="F34" i="13"/>
  <c r="AB34" i="13"/>
  <c r="H34" i="13"/>
  <c r="I34" i="13" s="1"/>
  <c r="J34" i="13"/>
  <c r="K34" i="13"/>
  <c r="L34" i="13"/>
  <c r="M34" i="13" s="1"/>
  <c r="N34" i="13"/>
  <c r="O34" i="13"/>
  <c r="P34" i="13"/>
  <c r="Q34" i="13" s="1"/>
  <c r="R34" i="13"/>
  <c r="T34" i="13"/>
  <c r="F35" i="13"/>
  <c r="H35" i="13"/>
  <c r="I35" i="13"/>
  <c r="J35" i="13"/>
  <c r="K35" i="13" s="1"/>
  <c r="L35" i="13"/>
  <c r="M35" i="13"/>
  <c r="N35" i="13"/>
  <c r="O35" i="13" s="1"/>
  <c r="P35" i="13"/>
  <c r="Q35" i="13"/>
  <c r="R35" i="13"/>
  <c r="T35" i="13" s="1"/>
  <c r="AB35" i="13"/>
  <c r="F36" i="13"/>
  <c r="R36" i="13" s="1"/>
  <c r="T36" i="13" s="1"/>
  <c r="H36" i="13"/>
  <c r="I36" i="13"/>
  <c r="J36" i="13"/>
  <c r="K36" i="13" s="1"/>
  <c r="L36" i="13"/>
  <c r="M36" i="13"/>
  <c r="N36" i="13"/>
  <c r="O36" i="13" s="1"/>
  <c r="P36" i="13"/>
  <c r="Q36" i="13"/>
  <c r="F37" i="13"/>
  <c r="H37" i="13"/>
  <c r="I37" i="13"/>
  <c r="J37" i="13"/>
  <c r="K37" i="13" s="1"/>
  <c r="L37" i="13"/>
  <c r="M37" i="13" s="1"/>
  <c r="N37" i="13"/>
  <c r="O37" i="13" s="1"/>
  <c r="P37" i="13"/>
  <c r="Q37" i="13"/>
  <c r="F38" i="13"/>
  <c r="Z38" i="13" s="1"/>
  <c r="G38" i="13"/>
  <c r="H38" i="13"/>
  <c r="I38" i="13"/>
  <c r="J38" i="13"/>
  <c r="K38" i="13"/>
  <c r="L38" i="13"/>
  <c r="M38" i="13"/>
  <c r="N38" i="13"/>
  <c r="O38" i="13"/>
  <c r="P38" i="13"/>
  <c r="Q38" i="13"/>
  <c r="R38" i="13"/>
  <c r="T38" i="13"/>
  <c r="F39" i="13"/>
  <c r="G39" i="13" s="1"/>
  <c r="H39" i="13"/>
  <c r="I39" i="13" s="1"/>
  <c r="J39" i="13"/>
  <c r="K39" i="13" s="1"/>
  <c r="L39" i="13"/>
  <c r="M39" i="13" s="1"/>
  <c r="N39" i="13"/>
  <c r="O39" i="13"/>
  <c r="P39" i="13"/>
  <c r="Q39" i="13" s="1"/>
  <c r="Z39" i="13"/>
  <c r="F40" i="13"/>
  <c r="H40" i="13"/>
  <c r="I40" i="13" s="1"/>
  <c r="J40" i="13"/>
  <c r="K40" i="13"/>
  <c r="L40" i="13"/>
  <c r="M40" i="13" s="1"/>
  <c r="N40" i="13"/>
  <c r="O40" i="13"/>
  <c r="P40" i="13"/>
  <c r="Q40" i="13" s="1"/>
  <c r="F41" i="13"/>
  <c r="H41" i="13"/>
  <c r="I41" i="13" s="1"/>
  <c r="J41" i="13"/>
  <c r="K41" i="13" s="1"/>
  <c r="L41" i="13"/>
  <c r="M41" i="13"/>
  <c r="N41" i="13"/>
  <c r="O41" i="13" s="1"/>
  <c r="P41" i="13"/>
  <c r="Q41" i="13"/>
  <c r="R41" i="13"/>
  <c r="T41" i="13" s="1"/>
  <c r="Z41" i="13"/>
  <c r="F42" i="13"/>
  <c r="H42" i="13"/>
  <c r="I42" i="13"/>
  <c r="J42" i="13"/>
  <c r="K42" i="13" s="1"/>
  <c r="L42" i="13"/>
  <c r="M42" i="13"/>
  <c r="N42" i="13"/>
  <c r="O42" i="13" s="1"/>
  <c r="P42" i="13"/>
  <c r="Q42" i="13"/>
  <c r="R42" i="13"/>
  <c r="T42" i="13" s="1"/>
  <c r="AP42" i="13" s="1"/>
  <c r="F43" i="13"/>
  <c r="G43" i="13"/>
  <c r="H43" i="13"/>
  <c r="I43" i="13" s="1"/>
  <c r="J43" i="13"/>
  <c r="K43" i="13"/>
  <c r="L43" i="13"/>
  <c r="M43" i="13" s="1"/>
  <c r="N43" i="13"/>
  <c r="O43" i="13"/>
  <c r="P43" i="13"/>
  <c r="Q43" i="13" s="1"/>
  <c r="R43" i="13"/>
  <c r="T43" i="13"/>
  <c r="F44" i="13"/>
  <c r="Z44" i="13" s="1"/>
  <c r="H44" i="13"/>
  <c r="I44" i="13"/>
  <c r="J44" i="13"/>
  <c r="K44" i="13" s="1"/>
  <c r="L44" i="13"/>
  <c r="M44" i="13"/>
  <c r="N44" i="13"/>
  <c r="O44" i="13" s="1"/>
  <c r="P44" i="13"/>
  <c r="Q44" i="13"/>
  <c r="R44" i="13"/>
  <c r="T44" i="13" s="1"/>
  <c r="F45" i="13"/>
  <c r="R45" i="13" s="1"/>
  <c r="T45" i="13" s="1"/>
  <c r="H45" i="13"/>
  <c r="I45" i="13"/>
  <c r="J45" i="13"/>
  <c r="K45" i="13" s="1"/>
  <c r="L45" i="13"/>
  <c r="M45" i="13"/>
  <c r="N45" i="13"/>
  <c r="O45" i="13" s="1"/>
  <c r="P45" i="13"/>
  <c r="Q45" i="13"/>
  <c r="F46" i="13"/>
  <c r="G46" i="13"/>
  <c r="H46" i="13"/>
  <c r="I46" i="13" s="1"/>
  <c r="J46" i="13"/>
  <c r="K46" i="13" s="1"/>
  <c r="L46" i="13"/>
  <c r="M46" i="13" s="1"/>
  <c r="N46" i="13"/>
  <c r="O46" i="13" s="1"/>
  <c r="P46" i="13"/>
  <c r="Q46" i="13" s="1"/>
  <c r="R46" i="13"/>
  <c r="T46" i="13"/>
  <c r="Z46" i="13"/>
  <c r="F47" i="13"/>
  <c r="G47" i="13"/>
  <c r="H47" i="13"/>
  <c r="I47" i="13" s="1"/>
  <c r="J47" i="13"/>
  <c r="K47" i="13"/>
  <c r="L47" i="13"/>
  <c r="M47" i="13" s="1"/>
  <c r="N47" i="13"/>
  <c r="O47" i="13"/>
  <c r="P47" i="13"/>
  <c r="Q47" i="13" s="1"/>
  <c r="R47" i="13"/>
  <c r="T47" i="13"/>
  <c r="AO47" i="13"/>
  <c r="W47" i="13"/>
  <c r="Z47" i="13"/>
  <c r="AB47" i="13"/>
  <c r="AN47" i="13"/>
  <c r="AP47" i="13"/>
  <c r="F48" i="13"/>
  <c r="Z48" i="13"/>
  <c r="H48" i="13"/>
  <c r="I48" i="13" s="1"/>
  <c r="J48" i="13"/>
  <c r="K48" i="13"/>
  <c r="L48" i="13"/>
  <c r="M48" i="13" s="1"/>
  <c r="N48" i="13"/>
  <c r="O48" i="13"/>
  <c r="P48" i="13"/>
  <c r="Q48" i="13" s="1"/>
  <c r="R48" i="13"/>
  <c r="T48" i="13"/>
  <c r="F49" i="13"/>
  <c r="R49" i="13" s="1"/>
  <c r="T49" i="13" s="1"/>
  <c r="H49" i="13"/>
  <c r="I49" i="13"/>
  <c r="J49" i="13"/>
  <c r="K49" i="13" s="1"/>
  <c r="L49" i="13"/>
  <c r="M49" i="13"/>
  <c r="N49" i="13"/>
  <c r="O49" i="13" s="1"/>
  <c r="P49" i="13"/>
  <c r="Q49" i="13"/>
  <c r="AB49" i="13"/>
  <c r="F50" i="13"/>
  <c r="R50" i="13" s="1"/>
  <c r="T50" i="13" s="1"/>
  <c r="H50" i="13"/>
  <c r="I50" i="13" s="1"/>
  <c r="J50" i="13"/>
  <c r="K50" i="13"/>
  <c r="L50" i="13"/>
  <c r="M50" i="13" s="1"/>
  <c r="N50" i="13"/>
  <c r="O50" i="13"/>
  <c r="P50" i="13"/>
  <c r="Q50" i="13" s="1"/>
  <c r="F51" i="13"/>
  <c r="G51" i="13" s="1"/>
  <c r="H51" i="13"/>
  <c r="I51" i="13"/>
  <c r="J51" i="13"/>
  <c r="K51" i="13" s="1"/>
  <c r="S51" i="13" s="1"/>
  <c r="L51" i="13"/>
  <c r="M51" i="13"/>
  <c r="N51" i="13"/>
  <c r="O51" i="13" s="1"/>
  <c r="P51" i="13"/>
  <c r="Q51" i="13"/>
  <c r="F52" i="13"/>
  <c r="G52" i="13"/>
  <c r="H52" i="13"/>
  <c r="I52" i="13" s="1"/>
  <c r="J52" i="13"/>
  <c r="K52" i="13"/>
  <c r="L52" i="13"/>
  <c r="M52" i="13" s="1"/>
  <c r="N52" i="13"/>
  <c r="O52" i="13"/>
  <c r="P52" i="13"/>
  <c r="Q52" i="13" s="1"/>
  <c r="R52" i="13"/>
  <c r="T52" i="13"/>
  <c r="Z52" i="13"/>
  <c r="AB52" i="13"/>
  <c r="F53" i="13"/>
  <c r="G53" i="13"/>
  <c r="H53" i="13"/>
  <c r="I53" i="13" s="1"/>
  <c r="J53" i="13"/>
  <c r="K53" i="13"/>
  <c r="L53" i="13"/>
  <c r="M53" i="13" s="1"/>
  <c r="N53" i="13"/>
  <c r="O53" i="13"/>
  <c r="P53" i="13"/>
  <c r="Q53" i="13" s="1"/>
  <c r="R53" i="13"/>
  <c r="T53" i="13"/>
  <c r="AB53" i="13"/>
  <c r="B55" i="13" a="1"/>
  <c r="C55" i="13" s="1"/>
  <c r="M55" i="13"/>
  <c r="U55" i="13"/>
  <c r="B69" i="13" a="1"/>
  <c r="C69" i="13"/>
  <c r="E69" i="13"/>
  <c r="G69" i="13"/>
  <c r="I69" i="13"/>
  <c r="K69" i="13"/>
  <c r="M69" i="13"/>
  <c r="O69" i="13"/>
  <c r="Q69" i="13"/>
  <c r="S69" i="13"/>
  <c r="U69" i="13"/>
  <c r="B70" i="13"/>
  <c r="C70" i="13"/>
  <c r="D70" i="13"/>
  <c r="E70" i="13"/>
  <c r="F70" i="13"/>
  <c r="G70" i="13"/>
  <c r="H70" i="13"/>
  <c r="I70" i="13"/>
  <c r="J70" i="13"/>
  <c r="K70" i="13"/>
  <c r="L70" i="13"/>
  <c r="M70" i="13"/>
  <c r="N70" i="13"/>
  <c r="O70" i="13"/>
  <c r="P70" i="13"/>
  <c r="Q70" i="13"/>
  <c r="R70" i="13"/>
  <c r="S70" i="13"/>
  <c r="T70" i="13"/>
  <c r="U70" i="13"/>
  <c r="B73" i="13" a="1"/>
  <c r="C73" i="13" s="1"/>
  <c r="M73" i="13"/>
  <c r="U73" i="13"/>
  <c r="B77" i="13" a="1"/>
  <c r="C77" i="13"/>
  <c r="E77" i="13"/>
  <c r="G77" i="13"/>
  <c r="I77" i="13"/>
  <c r="K77" i="13"/>
  <c r="M77" i="13"/>
  <c r="O77" i="13"/>
  <c r="Q77" i="13"/>
  <c r="S77" i="13"/>
  <c r="U77" i="13"/>
  <c r="B78" i="13"/>
  <c r="C78" i="13"/>
  <c r="D78" i="13"/>
  <c r="E78" i="13"/>
  <c r="F78" i="13"/>
  <c r="G78" i="13"/>
  <c r="H78" i="13"/>
  <c r="I78" i="13"/>
  <c r="J78" i="13"/>
  <c r="K78" i="13"/>
  <c r="L78" i="13"/>
  <c r="M78" i="13"/>
  <c r="N78" i="13"/>
  <c r="O78" i="13"/>
  <c r="P78" i="13"/>
  <c r="Q78" i="13"/>
  <c r="R78" i="13"/>
  <c r="S78" i="13"/>
  <c r="T78" i="13"/>
  <c r="U78" i="13"/>
  <c r="B81" i="13" a="1"/>
  <c r="C81" i="13" s="1"/>
  <c r="M81" i="13"/>
  <c r="U81" i="13"/>
  <c r="B85" i="13" a="1"/>
  <c r="C85" i="13" s="1"/>
  <c r="E85" i="13"/>
  <c r="G85" i="13"/>
  <c r="I85" i="13"/>
  <c r="M85" i="13"/>
  <c r="O85" i="13"/>
  <c r="Q85" i="13"/>
  <c r="U85" i="13"/>
  <c r="B86" i="13"/>
  <c r="C86" i="13"/>
  <c r="D86" i="13"/>
  <c r="E86" i="13"/>
  <c r="F86" i="13"/>
  <c r="G86" i="13"/>
  <c r="H86" i="13"/>
  <c r="I86" i="13"/>
  <c r="J86" i="13"/>
  <c r="K86" i="13"/>
  <c r="L86" i="13"/>
  <c r="M86" i="13"/>
  <c r="N86" i="13"/>
  <c r="O86" i="13"/>
  <c r="P86" i="13"/>
  <c r="Q86" i="13"/>
  <c r="R86" i="13"/>
  <c r="S86" i="13"/>
  <c r="T86" i="13"/>
  <c r="U86" i="13"/>
  <c r="V4" i="8"/>
  <c r="X4" i="8"/>
  <c r="Y4" i="8"/>
  <c r="W6" i="8"/>
  <c r="R8" i="8"/>
  <c r="R10" i="8"/>
  <c r="R12" i="8"/>
  <c r="F14" i="8"/>
  <c r="H14" i="8"/>
  <c r="J14" i="8"/>
  <c r="L14" i="8"/>
  <c r="N14" i="8"/>
  <c r="N32" i="8" s="1"/>
  <c r="P14" i="8"/>
  <c r="T14" i="8"/>
  <c r="R16" i="8"/>
  <c r="R18" i="8"/>
  <c r="R20" i="8"/>
  <c r="F22" i="8"/>
  <c r="F32" i="8"/>
  <c r="H22" i="8"/>
  <c r="J22" i="8"/>
  <c r="J32" i="8" s="1"/>
  <c r="R32" i="8" s="1"/>
  <c r="L22" i="8"/>
  <c r="L32" i="8" s="1"/>
  <c r="N22" i="8"/>
  <c r="P22" i="8"/>
  <c r="R22" i="8"/>
  <c r="AF22" i="8" s="1"/>
  <c r="T22" i="8"/>
  <c r="R24" i="8"/>
  <c r="R26" i="8"/>
  <c r="R28" i="8"/>
  <c r="F30" i="8"/>
  <c r="H30" i="8"/>
  <c r="J30" i="8"/>
  <c r="L30" i="8"/>
  <c r="N30" i="8"/>
  <c r="P30" i="8"/>
  <c r="T30" i="8"/>
  <c r="T32" i="8" s="1"/>
  <c r="T8" i="43" s="1"/>
  <c r="H32" i="8"/>
  <c r="P32" i="8"/>
  <c r="F34" i="8"/>
  <c r="R34" i="8" s="1"/>
  <c r="T34" i="8" s="1"/>
  <c r="H34" i="8"/>
  <c r="I34" i="8" s="1"/>
  <c r="J34" i="8"/>
  <c r="K34" i="8" s="1"/>
  <c r="L34" i="8"/>
  <c r="M34" i="8" s="1"/>
  <c r="N34" i="8"/>
  <c r="O34" i="8" s="1"/>
  <c r="P34" i="8"/>
  <c r="Q34" i="8" s="1"/>
  <c r="F35" i="8"/>
  <c r="G35" i="8" s="1"/>
  <c r="H35" i="8"/>
  <c r="I35" i="8" s="1"/>
  <c r="J35" i="8"/>
  <c r="K35" i="8" s="1"/>
  <c r="L35" i="8"/>
  <c r="M35" i="8" s="1"/>
  <c r="N35" i="8"/>
  <c r="O35" i="8" s="1"/>
  <c r="P35" i="8"/>
  <c r="Q35" i="8" s="1"/>
  <c r="R35" i="8"/>
  <c r="T35" i="8"/>
  <c r="Z35" i="8"/>
  <c r="AB35" i="8"/>
  <c r="AN35" i="8"/>
  <c r="F36" i="8"/>
  <c r="G36" i="8"/>
  <c r="H36" i="8"/>
  <c r="I36" i="8" s="1"/>
  <c r="J36" i="8"/>
  <c r="K36" i="8"/>
  <c r="L36" i="8"/>
  <c r="M36" i="8" s="1"/>
  <c r="N36" i="8"/>
  <c r="O36" i="8"/>
  <c r="P36" i="8"/>
  <c r="Q36" i="8" s="1"/>
  <c r="R36" i="8"/>
  <c r="T36" i="8"/>
  <c r="Z36" i="8"/>
  <c r="F37" i="8"/>
  <c r="G37" i="8"/>
  <c r="H37" i="8"/>
  <c r="I37" i="8" s="1"/>
  <c r="J37" i="8"/>
  <c r="K37" i="8"/>
  <c r="L37" i="8"/>
  <c r="M37" i="8" s="1"/>
  <c r="N37" i="8"/>
  <c r="O37" i="8"/>
  <c r="P37" i="8"/>
  <c r="Q37" i="8" s="1"/>
  <c r="R37" i="8"/>
  <c r="T37" i="8"/>
  <c r="Z37" i="8"/>
  <c r="AA37" i="8"/>
  <c r="AB37" i="8"/>
  <c r="AP37" i="8"/>
  <c r="F38" i="8"/>
  <c r="G38" i="8" s="1"/>
  <c r="H38" i="8"/>
  <c r="I38" i="8"/>
  <c r="J38" i="8"/>
  <c r="K38" i="8" s="1"/>
  <c r="L38" i="8"/>
  <c r="M38" i="8"/>
  <c r="N38" i="8"/>
  <c r="O38" i="8" s="1"/>
  <c r="P38" i="8"/>
  <c r="Q38" i="8"/>
  <c r="R38" i="8"/>
  <c r="T38" i="8" s="1"/>
  <c r="F39" i="8"/>
  <c r="G39" i="8"/>
  <c r="H39" i="8"/>
  <c r="I39" i="8" s="1"/>
  <c r="S39" i="8" s="1"/>
  <c r="J39" i="8"/>
  <c r="K39" i="8"/>
  <c r="L39" i="8"/>
  <c r="M39" i="8" s="1"/>
  <c r="N39" i="8"/>
  <c r="O39" i="8"/>
  <c r="P39" i="8"/>
  <c r="Q39" i="8" s="1"/>
  <c r="R39" i="8"/>
  <c r="T39" i="8"/>
  <c r="Z39" i="8"/>
  <c r="AA39" i="8"/>
  <c r="AB39" i="8"/>
  <c r="F40" i="8"/>
  <c r="H40" i="8"/>
  <c r="I40" i="8"/>
  <c r="J40" i="8"/>
  <c r="K40" i="8" s="1"/>
  <c r="L40" i="8"/>
  <c r="M40" i="8"/>
  <c r="N40" i="8"/>
  <c r="O40" i="8" s="1"/>
  <c r="P40" i="8"/>
  <c r="Q40" i="8"/>
  <c r="F41" i="8"/>
  <c r="G41" i="8"/>
  <c r="S41" i="8" s="1"/>
  <c r="H41" i="8"/>
  <c r="I41" i="8" s="1"/>
  <c r="J41" i="8"/>
  <c r="K41" i="8"/>
  <c r="L41" i="8"/>
  <c r="M41" i="8" s="1"/>
  <c r="N41" i="8"/>
  <c r="O41" i="8"/>
  <c r="P41" i="8"/>
  <c r="Q41" i="8" s="1"/>
  <c r="R41" i="8"/>
  <c r="T41" i="8"/>
  <c r="Z41" i="8"/>
  <c r="AB41" i="8"/>
  <c r="AC41" i="8"/>
  <c r="F42" i="8"/>
  <c r="G42" i="8" s="1"/>
  <c r="H42" i="8"/>
  <c r="I42" i="8"/>
  <c r="J42" i="8"/>
  <c r="K42" i="8" s="1"/>
  <c r="L42" i="8"/>
  <c r="M42" i="8"/>
  <c r="N42" i="8"/>
  <c r="O42" i="8" s="1"/>
  <c r="P42" i="8"/>
  <c r="Q42" i="8"/>
  <c r="R42" i="8"/>
  <c r="T42" i="8" s="1"/>
  <c r="F43" i="8"/>
  <c r="G43" i="8" s="1"/>
  <c r="H43" i="8"/>
  <c r="I43" i="8"/>
  <c r="J43" i="8"/>
  <c r="K43" i="8" s="1"/>
  <c r="L43" i="8"/>
  <c r="M43" i="8"/>
  <c r="N43" i="8"/>
  <c r="O43" i="8" s="1"/>
  <c r="P43" i="8"/>
  <c r="Q43" i="8"/>
  <c r="R43" i="8"/>
  <c r="T43" i="8" s="1"/>
  <c r="W43" i="8" s="1"/>
  <c r="Z43" i="8"/>
  <c r="F44" i="8"/>
  <c r="G44" i="8"/>
  <c r="H44" i="8"/>
  <c r="I44" i="8" s="1"/>
  <c r="J44" i="8"/>
  <c r="K44" i="8"/>
  <c r="L44" i="8"/>
  <c r="M44" i="8" s="1"/>
  <c r="N44" i="8"/>
  <c r="O44" i="8"/>
  <c r="P44" i="8"/>
  <c r="Q44" i="8" s="1"/>
  <c r="R44" i="8"/>
  <c r="T44" i="8"/>
  <c r="Z44" i="8"/>
  <c r="F45" i="8"/>
  <c r="G45" i="8"/>
  <c r="H45" i="8"/>
  <c r="I45" i="8" s="1"/>
  <c r="J45" i="8"/>
  <c r="K45" i="8"/>
  <c r="L45" i="8"/>
  <c r="M45" i="8" s="1"/>
  <c r="N45" i="8"/>
  <c r="O45" i="8"/>
  <c r="P45" i="8"/>
  <c r="Q45" i="8" s="1"/>
  <c r="R45" i="8"/>
  <c r="T45" i="8"/>
  <c r="AO45" i="8" s="1"/>
  <c r="W45" i="8"/>
  <c r="Z45" i="8"/>
  <c r="AB45" i="8"/>
  <c r="AC45" i="8"/>
  <c r="AN45" i="8"/>
  <c r="F46" i="8"/>
  <c r="G46" i="8" s="1"/>
  <c r="H46" i="8"/>
  <c r="I46" i="8"/>
  <c r="J46" i="8"/>
  <c r="K46" i="8" s="1"/>
  <c r="L46" i="8"/>
  <c r="M46" i="8"/>
  <c r="N46" i="8"/>
  <c r="O46" i="8" s="1"/>
  <c r="P46" i="8"/>
  <c r="Q46" i="8"/>
  <c r="F47" i="8"/>
  <c r="G47" i="8"/>
  <c r="H47" i="8"/>
  <c r="I47" i="8" s="1"/>
  <c r="J47" i="8"/>
  <c r="K47" i="8"/>
  <c r="L47" i="8"/>
  <c r="M47" i="8" s="1"/>
  <c r="N47" i="8"/>
  <c r="O47" i="8"/>
  <c r="P47" i="8"/>
  <c r="Q47" i="8" s="1"/>
  <c r="R47" i="8"/>
  <c r="T47" i="8"/>
  <c r="Z47" i="8"/>
  <c r="AB47" i="8"/>
  <c r="F48" i="8"/>
  <c r="G48" i="8" s="1"/>
  <c r="H48" i="8"/>
  <c r="I48" i="8"/>
  <c r="J48" i="8"/>
  <c r="K48" i="8" s="1"/>
  <c r="S48" i="8" s="1"/>
  <c r="L48" i="8"/>
  <c r="M48" i="8"/>
  <c r="N48" i="8"/>
  <c r="O48" i="8" s="1"/>
  <c r="P48" i="8"/>
  <c r="Q48" i="8"/>
  <c r="F49" i="8"/>
  <c r="G49" i="8"/>
  <c r="H49" i="8"/>
  <c r="I49" i="8" s="1"/>
  <c r="J49" i="8"/>
  <c r="K49" i="8"/>
  <c r="L49" i="8"/>
  <c r="M49" i="8" s="1"/>
  <c r="N49" i="8"/>
  <c r="O49" i="8"/>
  <c r="P49" i="8"/>
  <c r="Q49" i="8" s="1"/>
  <c r="R49" i="8"/>
  <c r="T49" i="8"/>
  <c r="Z49" i="8"/>
  <c r="AA49" i="8"/>
  <c r="AB49" i="8"/>
  <c r="F50" i="8"/>
  <c r="R50" i="8" s="1"/>
  <c r="T50" i="8" s="1"/>
  <c r="AP50" i="8" s="1"/>
  <c r="H50" i="8"/>
  <c r="I50" i="8"/>
  <c r="J50" i="8"/>
  <c r="K50" i="8" s="1"/>
  <c r="L50" i="8"/>
  <c r="M50" i="8"/>
  <c r="N50" i="8"/>
  <c r="O50" i="8" s="1"/>
  <c r="P50" i="8"/>
  <c r="Q50" i="8"/>
  <c r="F51" i="8"/>
  <c r="H51" i="8"/>
  <c r="I51" i="8"/>
  <c r="J51" i="8"/>
  <c r="K51" i="8" s="1"/>
  <c r="L51" i="8"/>
  <c r="M51" i="8"/>
  <c r="N51" i="8"/>
  <c r="O51" i="8" s="1"/>
  <c r="P51" i="8"/>
  <c r="Q51" i="8"/>
  <c r="R51" i="8"/>
  <c r="T51" i="8" s="1"/>
  <c r="AB51" i="8"/>
  <c r="F52" i="8"/>
  <c r="G52" i="8" s="1"/>
  <c r="H52" i="8"/>
  <c r="I52" i="8"/>
  <c r="J52" i="8"/>
  <c r="K52" i="8" s="1"/>
  <c r="L52" i="8"/>
  <c r="M52" i="8"/>
  <c r="N52" i="8"/>
  <c r="O52" i="8" s="1"/>
  <c r="P52" i="8"/>
  <c r="Q52" i="8"/>
  <c r="R52" i="8"/>
  <c r="T52" i="8" s="1"/>
  <c r="F53" i="8"/>
  <c r="G53" i="8" s="1"/>
  <c r="H53" i="8"/>
  <c r="I53" i="8"/>
  <c r="J53" i="8"/>
  <c r="K53" i="8" s="1"/>
  <c r="L53" i="8"/>
  <c r="M53" i="8"/>
  <c r="N53" i="8"/>
  <c r="O53" i="8" s="1"/>
  <c r="P53" i="8"/>
  <c r="Q53" i="8"/>
  <c r="R53" i="8"/>
  <c r="T53" i="8" s="1"/>
  <c r="Z53" i="8"/>
  <c r="B55" i="8" a="1"/>
  <c r="Q55" i="8" s="1"/>
  <c r="C55" i="8"/>
  <c r="I55" i="8"/>
  <c r="B69" i="8" a="1"/>
  <c r="I69" i="8" s="1"/>
  <c r="C69" i="8"/>
  <c r="E69" i="8"/>
  <c r="M69" i="8"/>
  <c r="Q69" i="8"/>
  <c r="U69" i="8"/>
  <c r="B70" i="8"/>
  <c r="C70" i="8"/>
  <c r="D70" i="8"/>
  <c r="E70" i="8"/>
  <c r="F70" i="8"/>
  <c r="G70" i="8"/>
  <c r="H70" i="8"/>
  <c r="I70" i="8"/>
  <c r="J70" i="8"/>
  <c r="K70" i="8"/>
  <c r="L70" i="8"/>
  <c r="M70" i="8"/>
  <c r="N70" i="8"/>
  <c r="O70" i="8"/>
  <c r="P70" i="8"/>
  <c r="Q70" i="8"/>
  <c r="R70" i="8"/>
  <c r="S70" i="8"/>
  <c r="T70" i="8"/>
  <c r="U70" i="8"/>
  <c r="B73" i="8" a="1"/>
  <c r="B73" i="8"/>
  <c r="C73" i="8"/>
  <c r="E73" i="8"/>
  <c r="G73" i="8"/>
  <c r="I73" i="8"/>
  <c r="K73" i="8"/>
  <c r="M73" i="8"/>
  <c r="O73" i="8"/>
  <c r="Q73" i="8"/>
  <c r="S73" i="8"/>
  <c r="U73" i="8"/>
  <c r="B77" i="8" a="1"/>
  <c r="C77" i="8"/>
  <c r="E77" i="8"/>
  <c r="I77" i="8"/>
  <c r="M77" i="8"/>
  <c r="Q77" i="8"/>
  <c r="U77" i="8"/>
  <c r="B78" i="8"/>
  <c r="C78" i="8"/>
  <c r="D78" i="8"/>
  <c r="E78" i="8"/>
  <c r="F78" i="8"/>
  <c r="G78" i="8"/>
  <c r="H78" i="8"/>
  <c r="I78" i="8"/>
  <c r="J78" i="8"/>
  <c r="K78" i="8"/>
  <c r="L78" i="8"/>
  <c r="M78" i="8"/>
  <c r="N78" i="8"/>
  <c r="O78" i="8"/>
  <c r="P78" i="8"/>
  <c r="Q78" i="8"/>
  <c r="R78" i="8"/>
  <c r="S78" i="8"/>
  <c r="T78" i="8"/>
  <c r="U78" i="8"/>
  <c r="B81" i="8" a="1"/>
  <c r="B81" i="8" s="1"/>
  <c r="E81" i="8"/>
  <c r="G81" i="8"/>
  <c r="M81" i="8"/>
  <c r="O81" i="8"/>
  <c r="U81" i="8"/>
  <c r="B85" i="8" a="1"/>
  <c r="C85" i="8" s="1"/>
  <c r="I85" i="8"/>
  <c r="M85" i="8"/>
  <c r="B86" i="8"/>
  <c r="C86" i="8"/>
  <c r="D86" i="8"/>
  <c r="E86" i="8"/>
  <c r="F86" i="8"/>
  <c r="G86" i="8"/>
  <c r="H86" i="8"/>
  <c r="I86" i="8"/>
  <c r="J86" i="8"/>
  <c r="K86" i="8"/>
  <c r="L86" i="8"/>
  <c r="M86" i="8"/>
  <c r="N86" i="8"/>
  <c r="O86" i="8"/>
  <c r="P86" i="8"/>
  <c r="Q86" i="8"/>
  <c r="R86" i="8"/>
  <c r="S86" i="8"/>
  <c r="T86" i="8"/>
  <c r="U86" i="8"/>
  <c r="V4" i="9"/>
  <c r="X4" i="9"/>
  <c r="Y4" i="9"/>
  <c r="W6" i="9"/>
  <c r="W35" i="9"/>
  <c r="R8" i="9"/>
  <c r="R10" i="9"/>
  <c r="R12" i="9"/>
  <c r="F14" i="9"/>
  <c r="H14" i="9"/>
  <c r="J14" i="9"/>
  <c r="L14" i="9"/>
  <c r="N14" i="9"/>
  <c r="N32" i="9" s="1"/>
  <c r="P14" i="9"/>
  <c r="T14" i="9"/>
  <c r="R16" i="9"/>
  <c r="R18" i="9"/>
  <c r="R20" i="9"/>
  <c r="F22" i="9"/>
  <c r="F32" i="9"/>
  <c r="H22" i="9"/>
  <c r="J22" i="9"/>
  <c r="L22" i="9"/>
  <c r="N22" i="9"/>
  <c r="P22" i="9"/>
  <c r="P32" i="9" s="1"/>
  <c r="T22" i="9"/>
  <c r="R24" i="9"/>
  <c r="R26" i="9"/>
  <c r="R28" i="9"/>
  <c r="F30" i="9"/>
  <c r="H30" i="9"/>
  <c r="J30" i="9"/>
  <c r="J32" i="9" s="1"/>
  <c r="L30" i="9"/>
  <c r="N30" i="9"/>
  <c r="P30" i="9"/>
  <c r="T30" i="9"/>
  <c r="T32" i="9" s="1"/>
  <c r="H32" i="9"/>
  <c r="T9" i="43"/>
  <c r="F34" i="9"/>
  <c r="AB34" i="9" s="1"/>
  <c r="H34" i="9"/>
  <c r="I34" i="9"/>
  <c r="J34" i="9"/>
  <c r="K34" i="9" s="1"/>
  <c r="L34" i="9"/>
  <c r="M34" i="9"/>
  <c r="N34" i="9"/>
  <c r="O34" i="9" s="1"/>
  <c r="P34" i="9"/>
  <c r="Q34" i="9"/>
  <c r="R34" i="9"/>
  <c r="T34" i="9" s="1"/>
  <c r="F35" i="9"/>
  <c r="G35" i="9" s="1"/>
  <c r="H35" i="9"/>
  <c r="I35" i="9"/>
  <c r="J35" i="9"/>
  <c r="K35" i="9" s="1"/>
  <c r="L35" i="9"/>
  <c r="M35" i="9"/>
  <c r="N35" i="9"/>
  <c r="O35" i="9" s="1"/>
  <c r="P35" i="9"/>
  <c r="Q35" i="9"/>
  <c r="R35" i="9"/>
  <c r="T35" i="9" s="1"/>
  <c r="AB35" i="9"/>
  <c r="AC35" i="9" s="1"/>
  <c r="AP35" i="9"/>
  <c r="F36" i="9"/>
  <c r="G36" i="9" s="1"/>
  <c r="H36" i="9"/>
  <c r="I36" i="9"/>
  <c r="J36" i="9"/>
  <c r="K36" i="9" s="1"/>
  <c r="L36" i="9"/>
  <c r="M36" i="9"/>
  <c r="N36" i="9"/>
  <c r="O36" i="9" s="1"/>
  <c r="P36" i="9"/>
  <c r="Q36" i="9"/>
  <c r="R36" i="9"/>
  <c r="T36" i="9" s="1"/>
  <c r="F37" i="9"/>
  <c r="G37" i="9" s="1"/>
  <c r="H37" i="9"/>
  <c r="I37" i="9"/>
  <c r="J37" i="9"/>
  <c r="K37" i="9" s="1"/>
  <c r="L37" i="9"/>
  <c r="M37" i="9"/>
  <c r="N37" i="9"/>
  <c r="O37" i="9" s="1"/>
  <c r="P37" i="9"/>
  <c r="Q37" i="9"/>
  <c r="R37" i="9"/>
  <c r="T37" i="9" s="1"/>
  <c r="AB37" i="9"/>
  <c r="AC37" i="9" s="1"/>
  <c r="AP37" i="9"/>
  <c r="F38" i="9"/>
  <c r="G38" i="9" s="1"/>
  <c r="H38" i="9"/>
  <c r="I38" i="9"/>
  <c r="J38" i="9"/>
  <c r="K38" i="9" s="1"/>
  <c r="L38" i="9"/>
  <c r="M38" i="9"/>
  <c r="N38" i="9"/>
  <c r="O38" i="9" s="1"/>
  <c r="P38" i="9"/>
  <c r="Q38" i="9"/>
  <c r="R38" i="9"/>
  <c r="T38" i="9" s="1"/>
  <c r="F39" i="9"/>
  <c r="G39" i="9"/>
  <c r="H39" i="9"/>
  <c r="I39" i="9" s="1"/>
  <c r="J39" i="9"/>
  <c r="K39" i="9"/>
  <c r="S39" i="9" s="1"/>
  <c r="L39" i="9"/>
  <c r="M39" i="9" s="1"/>
  <c r="N39" i="9"/>
  <c r="O39" i="9"/>
  <c r="P39" i="9"/>
  <c r="Q39" i="9" s="1"/>
  <c r="R39" i="9"/>
  <c r="T39" i="9"/>
  <c r="Z39" i="9"/>
  <c r="AB39" i="9"/>
  <c r="F40" i="9"/>
  <c r="G40" i="9"/>
  <c r="H40" i="9"/>
  <c r="I40" i="9" s="1"/>
  <c r="J40" i="9"/>
  <c r="K40" i="9"/>
  <c r="L40" i="9"/>
  <c r="M40" i="9" s="1"/>
  <c r="N40" i="9"/>
  <c r="O40" i="9"/>
  <c r="P40" i="9"/>
  <c r="Q40" i="9" s="1"/>
  <c r="R40" i="9"/>
  <c r="T40" i="9"/>
  <c r="AN40" i="9"/>
  <c r="Z40" i="9"/>
  <c r="AB40" i="9"/>
  <c r="AC40" i="9"/>
  <c r="F41" i="9"/>
  <c r="H41" i="9"/>
  <c r="I41" i="9"/>
  <c r="J41" i="9"/>
  <c r="K41" i="9" s="1"/>
  <c r="L41" i="9"/>
  <c r="M41" i="9"/>
  <c r="N41" i="9"/>
  <c r="O41" i="9" s="1"/>
  <c r="P41" i="9"/>
  <c r="Q41" i="9"/>
  <c r="F42" i="9"/>
  <c r="G42" i="9"/>
  <c r="H42" i="9"/>
  <c r="I42" i="9" s="1"/>
  <c r="J42" i="9"/>
  <c r="K42" i="9"/>
  <c r="L42" i="9"/>
  <c r="M42" i="9" s="1"/>
  <c r="N42" i="9"/>
  <c r="O42" i="9"/>
  <c r="P42" i="9"/>
  <c r="Q42" i="9" s="1"/>
  <c r="R42" i="9"/>
  <c r="T42" i="9"/>
  <c r="Z42" i="9"/>
  <c r="AA42" i="9" s="1"/>
  <c r="F43" i="9"/>
  <c r="AB43" i="9" s="1"/>
  <c r="AC43" i="9" s="1"/>
  <c r="G43" i="9"/>
  <c r="H43" i="9"/>
  <c r="I43" i="9" s="1"/>
  <c r="J43" i="9"/>
  <c r="K43" i="9"/>
  <c r="L43" i="9"/>
  <c r="M43" i="9" s="1"/>
  <c r="N43" i="9"/>
  <c r="O43" i="9"/>
  <c r="P43" i="9"/>
  <c r="Q43" i="9" s="1"/>
  <c r="R43" i="9"/>
  <c r="T43" i="9"/>
  <c r="AP43" i="9" s="1"/>
  <c r="Z43" i="9"/>
  <c r="AA43" i="9"/>
  <c r="AN43" i="9"/>
  <c r="AO43" i="9"/>
  <c r="F44" i="9"/>
  <c r="G44" i="9"/>
  <c r="H44" i="9"/>
  <c r="I44" i="9" s="1"/>
  <c r="J44" i="9"/>
  <c r="K44" i="9"/>
  <c r="L44" i="9"/>
  <c r="M44" i="9" s="1"/>
  <c r="N44" i="9"/>
  <c r="O44" i="9"/>
  <c r="P44" i="9"/>
  <c r="Q44" i="9" s="1"/>
  <c r="R44" i="9"/>
  <c r="T44" i="9"/>
  <c r="Z44" i="9"/>
  <c r="AA44" i="9" s="1"/>
  <c r="F45" i="9"/>
  <c r="AB45" i="9" s="1"/>
  <c r="AC45" i="9" s="1"/>
  <c r="G45" i="9"/>
  <c r="H45" i="9"/>
  <c r="I45" i="9" s="1"/>
  <c r="J45" i="9"/>
  <c r="K45" i="9"/>
  <c r="L45" i="9"/>
  <c r="M45" i="9" s="1"/>
  <c r="N45" i="9"/>
  <c r="O45" i="9"/>
  <c r="P45" i="9"/>
  <c r="Q45" i="9" s="1"/>
  <c r="R45" i="9"/>
  <c r="T45" i="9"/>
  <c r="AP45" i="9" s="1"/>
  <c r="Z45" i="9"/>
  <c r="AA45" i="9"/>
  <c r="AN45" i="9"/>
  <c r="AO45" i="9"/>
  <c r="F46" i="9"/>
  <c r="G46" i="9"/>
  <c r="H46" i="9"/>
  <c r="I46" i="9" s="1"/>
  <c r="J46" i="9"/>
  <c r="K46" i="9"/>
  <c r="L46" i="9"/>
  <c r="M46" i="9" s="1"/>
  <c r="N46" i="9"/>
  <c r="O46" i="9"/>
  <c r="P46" i="9"/>
  <c r="Q46" i="9" s="1"/>
  <c r="R46" i="9"/>
  <c r="T46" i="9"/>
  <c r="F47" i="9"/>
  <c r="H47" i="9"/>
  <c r="I47" i="9"/>
  <c r="J47" i="9"/>
  <c r="K47" i="9" s="1"/>
  <c r="L47" i="9"/>
  <c r="M47" i="9"/>
  <c r="N47" i="9"/>
  <c r="O47" i="9" s="1"/>
  <c r="P47" i="9"/>
  <c r="Q47" i="9"/>
  <c r="R47" i="9"/>
  <c r="T47" i="9" s="1"/>
  <c r="W47" i="9"/>
  <c r="Z47" i="9"/>
  <c r="F48" i="9"/>
  <c r="Z48" i="9" s="1"/>
  <c r="G48" i="9"/>
  <c r="H48" i="9"/>
  <c r="I48" i="9"/>
  <c r="J48" i="9"/>
  <c r="K48" i="9"/>
  <c r="L48" i="9"/>
  <c r="M48" i="9"/>
  <c r="N48" i="9"/>
  <c r="O48" i="9" s="1"/>
  <c r="S48" i="9" s="1"/>
  <c r="U48" i="9" s="1"/>
  <c r="V48" i="9" s="1"/>
  <c r="X48" i="9" s="1"/>
  <c r="P48" i="9"/>
  <c r="Q48" i="9"/>
  <c r="R48" i="9"/>
  <c r="T48" i="9" s="1"/>
  <c r="AN48" i="9" s="1"/>
  <c r="AB48" i="9"/>
  <c r="AC48" i="9" s="1"/>
  <c r="F49" i="9"/>
  <c r="G49" i="9"/>
  <c r="H49" i="9"/>
  <c r="I49" i="9" s="1"/>
  <c r="J49" i="9"/>
  <c r="K49" i="9"/>
  <c r="L49" i="9"/>
  <c r="M49" i="9" s="1"/>
  <c r="N49" i="9"/>
  <c r="O49" i="9"/>
  <c r="P49" i="9"/>
  <c r="Q49" i="9" s="1"/>
  <c r="R49" i="9"/>
  <c r="T49" i="9"/>
  <c r="AO49" i="9"/>
  <c r="W49" i="9"/>
  <c r="Z49" i="9"/>
  <c r="AB49" i="9"/>
  <c r="AP49" i="9"/>
  <c r="F50" i="9"/>
  <c r="R50" i="9" s="1"/>
  <c r="T50" i="9" s="1"/>
  <c r="H50" i="9"/>
  <c r="I50" i="9"/>
  <c r="J50" i="9"/>
  <c r="K50" i="9" s="1"/>
  <c r="L50" i="9"/>
  <c r="M50" i="9"/>
  <c r="N50" i="9"/>
  <c r="O50" i="9" s="1"/>
  <c r="P50" i="9"/>
  <c r="Q50" i="9"/>
  <c r="F51" i="9"/>
  <c r="AB51" i="9" s="1"/>
  <c r="AC51" i="9" s="1"/>
  <c r="H51" i="9"/>
  <c r="I51" i="9"/>
  <c r="J51" i="9"/>
  <c r="K51" i="9" s="1"/>
  <c r="L51" i="9"/>
  <c r="M51" i="9"/>
  <c r="N51" i="9"/>
  <c r="O51" i="9" s="1"/>
  <c r="P51" i="9"/>
  <c r="Q51" i="9"/>
  <c r="F52" i="9"/>
  <c r="H52" i="9"/>
  <c r="I52" i="9"/>
  <c r="J52" i="9"/>
  <c r="K52" i="9" s="1"/>
  <c r="L52" i="9"/>
  <c r="M52" i="9"/>
  <c r="N52" i="9"/>
  <c r="O52" i="9" s="1"/>
  <c r="P52" i="9"/>
  <c r="Q52" i="9"/>
  <c r="R52" i="9"/>
  <c r="T52" i="9" s="1"/>
  <c r="F53" i="9"/>
  <c r="R53" i="9" s="1"/>
  <c r="T53" i="9" s="1"/>
  <c r="H53" i="9"/>
  <c r="I53" i="9"/>
  <c r="J53" i="9"/>
  <c r="K53" i="9" s="1"/>
  <c r="L53" i="9"/>
  <c r="M53" i="9"/>
  <c r="N53" i="9"/>
  <c r="O53" i="9" s="1"/>
  <c r="P53" i="9"/>
  <c r="Q53" i="9"/>
  <c r="AB53" i="9"/>
  <c r="AC53" i="9" s="1"/>
  <c r="B55" i="9" a="1"/>
  <c r="Q55" i="9" s="1"/>
  <c r="B69" i="9" a="1"/>
  <c r="E69" i="9"/>
  <c r="G69" i="9"/>
  <c r="O69" i="9"/>
  <c r="U69" i="9"/>
  <c r="B70" i="9"/>
  <c r="C70" i="9"/>
  <c r="D70" i="9"/>
  <c r="E70" i="9"/>
  <c r="F70" i="9"/>
  <c r="G70" i="9"/>
  <c r="H70" i="9"/>
  <c r="I70" i="9"/>
  <c r="J70" i="9"/>
  <c r="K70" i="9"/>
  <c r="L70" i="9"/>
  <c r="M70" i="9"/>
  <c r="N70" i="9"/>
  <c r="O70" i="9"/>
  <c r="P70" i="9"/>
  <c r="Q70" i="9"/>
  <c r="R70" i="9"/>
  <c r="S70" i="9"/>
  <c r="T70" i="9"/>
  <c r="U70" i="9"/>
  <c r="B73" i="9" a="1"/>
  <c r="E73" i="9" s="1"/>
  <c r="M73" i="9"/>
  <c r="O73" i="9"/>
  <c r="B77" i="9" a="1"/>
  <c r="E77" i="9"/>
  <c r="G77" i="9"/>
  <c r="O77" i="9"/>
  <c r="U77" i="9"/>
  <c r="B78" i="9"/>
  <c r="C78" i="9"/>
  <c r="D78" i="9"/>
  <c r="E78" i="9"/>
  <c r="F78" i="9"/>
  <c r="G78" i="9"/>
  <c r="H78" i="9"/>
  <c r="I78" i="9"/>
  <c r="J78" i="9"/>
  <c r="K78" i="9"/>
  <c r="L78" i="9"/>
  <c r="M78" i="9"/>
  <c r="N78" i="9"/>
  <c r="O78" i="9"/>
  <c r="P78" i="9"/>
  <c r="Q78" i="9"/>
  <c r="R78" i="9"/>
  <c r="S78" i="9"/>
  <c r="T78" i="9"/>
  <c r="U78" i="9"/>
  <c r="B81" i="9" a="1"/>
  <c r="E81" i="9" s="1"/>
  <c r="M81" i="9"/>
  <c r="O81" i="9"/>
  <c r="B85" i="9" a="1"/>
  <c r="E85" i="9"/>
  <c r="G85" i="9"/>
  <c r="O85" i="9"/>
  <c r="U85" i="9"/>
  <c r="B86" i="9"/>
  <c r="C86" i="9"/>
  <c r="D86" i="9"/>
  <c r="E86" i="9"/>
  <c r="F86" i="9"/>
  <c r="G86" i="9"/>
  <c r="H86" i="9"/>
  <c r="I86" i="9"/>
  <c r="J86" i="9"/>
  <c r="K86" i="9"/>
  <c r="L86" i="9"/>
  <c r="M86" i="9"/>
  <c r="N86" i="9"/>
  <c r="O86" i="9"/>
  <c r="P86" i="9"/>
  <c r="Q86" i="9"/>
  <c r="R86" i="9"/>
  <c r="S86" i="9"/>
  <c r="T86" i="9"/>
  <c r="U86" i="9"/>
  <c r="V4" i="10"/>
  <c r="X4" i="10"/>
  <c r="Y4" i="10"/>
  <c r="W6" i="10"/>
  <c r="R8" i="10"/>
  <c r="R10" i="10"/>
  <c r="R12" i="10"/>
  <c r="F14" i="10"/>
  <c r="H14" i="10"/>
  <c r="J14" i="10"/>
  <c r="L14" i="10"/>
  <c r="N14" i="10"/>
  <c r="N32" i="10" s="1"/>
  <c r="P14" i="10"/>
  <c r="P32" i="10" s="1"/>
  <c r="T14" i="10"/>
  <c r="R16" i="10"/>
  <c r="R18" i="10"/>
  <c r="R20" i="10"/>
  <c r="F22" i="10"/>
  <c r="H22" i="10"/>
  <c r="J22" i="10"/>
  <c r="L22" i="10"/>
  <c r="N22" i="10"/>
  <c r="P22" i="10"/>
  <c r="T22" i="10"/>
  <c r="R24" i="10"/>
  <c r="R26" i="10"/>
  <c r="R28" i="10"/>
  <c r="F30" i="10"/>
  <c r="H30" i="10"/>
  <c r="J30" i="10"/>
  <c r="L30" i="10"/>
  <c r="L32" i="10" s="1"/>
  <c r="N30" i="10"/>
  <c r="P30" i="10"/>
  <c r="T30" i="10"/>
  <c r="T32" i="10" s="1"/>
  <c r="T10" i="43" s="1"/>
  <c r="F32" i="10"/>
  <c r="F34" i="10"/>
  <c r="G34" i="10" s="1"/>
  <c r="H34" i="10"/>
  <c r="I34" i="10"/>
  <c r="J34" i="10"/>
  <c r="K34" i="10" s="1"/>
  <c r="L34" i="10"/>
  <c r="M34" i="10"/>
  <c r="S34" i="10" s="1"/>
  <c r="N34" i="10"/>
  <c r="O34" i="10" s="1"/>
  <c r="P34" i="10"/>
  <c r="Q34" i="10"/>
  <c r="R34" i="10"/>
  <c r="T34" i="10" s="1"/>
  <c r="F35" i="10"/>
  <c r="H35" i="10"/>
  <c r="I35" i="10"/>
  <c r="J35" i="10"/>
  <c r="K35" i="10" s="1"/>
  <c r="L35" i="10"/>
  <c r="M35" i="10"/>
  <c r="N35" i="10"/>
  <c r="O35" i="10" s="1"/>
  <c r="P35" i="10"/>
  <c r="Q35" i="10"/>
  <c r="R35" i="10"/>
  <c r="T35" i="10" s="1"/>
  <c r="F36" i="10"/>
  <c r="G36" i="10" s="1"/>
  <c r="H36" i="10"/>
  <c r="I36" i="10"/>
  <c r="J36" i="10"/>
  <c r="K36" i="10" s="1"/>
  <c r="L36" i="10"/>
  <c r="M36" i="10"/>
  <c r="N36" i="10"/>
  <c r="O36" i="10" s="1"/>
  <c r="P36" i="10"/>
  <c r="Q36" i="10"/>
  <c r="R36" i="10"/>
  <c r="T36" i="10" s="1"/>
  <c r="AP36" i="10" s="1"/>
  <c r="F37" i="10"/>
  <c r="Z37" i="10" s="1"/>
  <c r="G37" i="10"/>
  <c r="H37" i="10"/>
  <c r="I37" i="10"/>
  <c r="J37" i="10"/>
  <c r="K37" i="10"/>
  <c r="L37" i="10"/>
  <c r="M37" i="10"/>
  <c r="N37" i="10"/>
  <c r="O37" i="10"/>
  <c r="P37" i="10"/>
  <c r="Q37" i="10"/>
  <c r="R37" i="10"/>
  <c r="T37" i="10"/>
  <c r="F38" i="10"/>
  <c r="G38" i="10"/>
  <c r="H38" i="10"/>
  <c r="I38" i="10" s="1"/>
  <c r="J38" i="10"/>
  <c r="K38" i="10"/>
  <c r="L38" i="10"/>
  <c r="M38" i="10" s="1"/>
  <c r="N38" i="10"/>
  <c r="O38" i="10"/>
  <c r="P38" i="10"/>
  <c r="Q38" i="10" s="1"/>
  <c r="R38" i="10"/>
  <c r="T38" i="10"/>
  <c r="AN38" i="10"/>
  <c r="F39" i="10"/>
  <c r="G39" i="10"/>
  <c r="H39" i="10"/>
  <c r="I39" i="10" s="1"/>
  <c r="J39" i="10"/>
  <c r="K39" i="10"/>
  <c r="L39" i="10"/>
  <c r="M39" i="10" s="1"/>
  <c r="N39" i="10"/>
  <c r="O39" i="10"/>
  <c r="P39" i="10"/>
  <c r="Q39" i="10" s="1"/>
  <c r="R39" i="10"/>
  <c r="T39" i="10"/>
  <c r="Z39" i="10"/>
  <c r="F40" i="10"/>
  <c r="G40" i="10"/>
  <c r="H40" i="10"/>
  <c r="I40" i="10"/>
  <c r="J40" i="10"/>
  <c r="K40" i="10"/>
  <c r="L40" i="10"/>
  <c r="M40" i="10"/>
  <c r="N40" i="10"/>
  <c r="O40" i="10"/>
  <c r="P40" i="10"/>
  <c r="Q40" i="10"/>
  <c r="R40" i="10"/>
  <c r="T40" i="10"/>
  <c r="AN40" i="10"/>
  <c r="F41" i="10"/>
  <c r="G41" i="10"/>
  <c r="H41" i="10"/>
  <c r="I41" i="10"/>
  <c r="J41" i="10"/>
  <c r="K41" i="10"/>
  <c r="L41" i="10"/>
  <c r="M41" i="10" s="1"/>
  <c r="S41" i="10" s="1"/>
  <c r="N41" i="10"/>
  <c r="O41" i="10"/>
  <c r="P41" i="10"/>
  <c r="Q41" i="10" s="1"/>
  <c r="R41" i="10"/>
  <c r="T41" i="10"/>
  <c r="Z41" i="10"/>
  <c r="F42" i="10"/>
  <c r="G42" i="10" s="1"/>
  <c r="H42" i="10"/>
  <c r="I42" i="10"/>
  <c r="J42" i="10"/>
  <c r="K42" i="10" s="1"/>
  <c r="L42" i="10"/>
  <c r="M42" i="10"/>
  <c r="S42" i="10" s="1"/>
  <c r="N42" i="10"/>
  <c r="O42" i="10" s="1"/>
  <c r="P42" i="10"/>
  <c r="Q42" i="10"/>
  <c r="R42" i="10"/>
  <c r="T42" i="10" s="1"/>
  <c r="F43" i="10"/>
  <c r="R43" i="10" s="1"/>
  <c r="T43" i="10" s="1"/>
  <c r="H43" i="10"/>
  <c r="I43" i="10"/>
  <c r="J43" i="10"/>
  <c r="K43" i="10" s="1"/>
  <c r="L43" i="10"/>
  <c r="M43" i="10"/>
  <c r="N43" i="10"/>
  <c r="O43" i="10" s="1"/>
  <c r="P43" i="10"/>
  <c r="Q43" i="10"/>
  <c r="F44" i="10"/>
  <c r="H44" i="10"/>
  <c r="I44" i="10"/>
  <c r="J44" i="10"/>
  <c r="K44" i="10" s="1"/>
  <c r="L44" i="10"/>
  <c r="M44" i="10"/>
  <c r="N44" i="10"/>
  <c r="O44" i="10" s="1"/>
  <c r="P44" i="10"/>
  <c r="Q44" i="10"/>
  <c r="F45" i="10"/>
  <c r="Z45" i="10" s="1"/>
  <c r="H45" i="10"/>
  <c r="I45" i="10"/>
  <c r="J45" i="10"/>
  <c r="K45" i="10" s="1"/>
  <c r="L45" i="10"/>
  <c r="M45" i="10"/>
  <c r="N45" i="10"/>
  <c r="O45" i="10" s="1"/>
  <c r="P45" i="10"/>
  <c r="Q45" i="10"/>
  <c r="R45" i="10"/>
  <c r="T45" i="10" s="1"/>
  <c r="F46" i="10"/>
  <c r="G46" i="10"/>
  <c r="H46" i="10"/>
  <c r="I46" i="10" s="1"/>
  <c r="J46" i="10"/>
  <c r="K46" i="10"/>
  <c r="L46" i="10"/>
  <c r="M46" i="10" s="1"/>
  <c r="N46" i="10"/>
  <c r="O46" i="10"/>
  <c r="P46" i="10"/>
  <c r="Q46" i="10" s="1"/>
  <c r="R46" i="10"/>
  <c r="T46" i="10"/>
  <c r="AN46" i="10" s="1"/>
  <c r="F47" i="10"/>
  <c r="G47" i="10"/>
  <c r="H47" i="10"/>
  <c r="I47" i="10" s="1"/>
  <c r="J47" i="10"/>
  <c r="K47" i="10"/>
  <c r="L47" i="10"/>
  <c r="M47" i="10" s="1"/>
  <c r="N47" i="10"/>
  <c r="O47" i="10"/>
  <c r="P47" i="10"/>
  <c r="Q47" i="10" s="1"/>
  <c r="R47" i="10"/>
  <c r="T47" i="10"/>
  <c r="Z47" i="10"/>
  <c r="F48" i="10"/>
  <c r="G48" i="10"/>
  <c r="H48" i="10"/>
  <c r="I48" i="10" s="1"/>
  <c r="J48" i="10"/>
  <c r="K48" i="10"/>
  <c r="L48" i="10"/>
  <c r="M48" i="10" s="1"/>
  <c r="N48" i="10"/>
  <c r="O48" i="10"/>
  <c r="P48" i="10"/>
  <c r="Q48" i="10" s="1"/>
  <c r="R48" i="10"/>
  <c r="T48" i="10"/>
  <c r="AN48" i="10"/>
  <c r="F49" i="10"/>
  <c r="G49" i="10"/>
  <c r="H49" i="10"/>
  <c r="I49" i="10" s="1"/>
  <c r="J49" i="10"/>
  <c r="K49" i="10"/>
  <c r="L49" i="10"/>
  <c r="M49" i="10" s="1"/>
  <c r="S49" i="10" s="1"/>
  <c r="N49" i="10"/>
  <c r="O49" i="10"/>
  <c r="P49" i="10"/>
  <c r="Q49" i="10" s="1"/>
  <c r="R49" i="10"/>
  <c r="T49" i="10"/>
  <c r="Z49" i="10"/>
  <c r="F50" i="10"/>
  <c r="G50" i="10" s="1"/>
  <c r="H50" i="10"/>
  <c r="I50" i="10"/>
  <c r="J50" i="10"/>
  <c r="K50" i="10" s="1"/>
  <c r="L50" i="10"/>
  <c r="M50" i="10"/>
  <c r="S50" i="10" s="1"/>
  <c r="N50" i="10"/>
  <c r="O50" i="10" s="1"/>
  <c r="P50" i="10"/>
  <c r="Q50" i="10"/>
  <c r="R50" i="10"/>
  <c r="T50" i="10" s="1"/>
  <c r="F51" i="10"/>
  <c r="R51" i="10" s="1"/>
  <c r="T51" i="10" s="1"/>
  <c r="H51" i="10"/>
  <c r="I51" i="10"/>
  <c r="J51" i="10"/>
  <c r="K51" i="10" s="1"/>
  <c r="L51" i="10"/>
  <c r="M51" i="10"/>
  <c r="N51" i="10"/>
  <c r="O51" i="10" s="1"/>
  <c r="P51" i="10"/>
  <c r="Q51" i="10"/>
  <c r="F52" i="10"/>
  <c r="G52" i="10" s="1"/>
  <c r="H52" i="10"/>
  <c r="I52" i="10"/>
  <c r="J52" i="10"/>
  <c r="K52" i="10" s="1"/>
  <c r="L52" i="10"/>
  <c r="M52" i="10"/>
  <c r="N52" i="10"/>
  <c r="O52" i="10" s="1"/>
  <c r="P52" i="10"/>
  <c r="Q52" i="10"/>
  <c r="F53" i="10"/>
  <c r="Z53" i="10" s="1"/>
  <c r="H53" i="10"/>
  <c r="I53" i="10"/>
  <c r="J53" i="10"/>
  <c r="K53" i="10" s="1"/>
  <c r="L53" i="10"/>
  <c r="M53" i="10"/>
  <c r="N53" i="10"/>
  <c r="O53" i="10" s="1"/>
  <c r="P53" i="10"/>
  <c r="Q53" i="10"/>
  <c r="R53" i="10"/>
  <c r="T53" i="10" s="1"/>
  <c r="B55" i="10" a="1"/>
  <c r="E55" i="10" s="1"/>
  <c r="B55" i="10"/>
  <c r="C55" i="10"/>
  <c r="G55" i="10"/>
  <c r="I55" i="10"/>
  <c r="K55" i="10"/>
  <c r="O55" i="10"/>
  <c r="Q55" i="10"/>
  <c r="S55" i="10"/>
  <c r="B69" i="10" a="1"/>
  <c r="D69" i="10" s="1"/>
  <c r="B69" i="10"/>
  <c r="C69" i="10"/>
  <c r="E69" i="10"/>
  <c r="F69" i="10"/>
  <c r="G69" i="10"/>
  <c r="I69" i="10"/>
  <c r="J69" i="10"/>
  <c r="K69" i="10"/>
  <c r="M69" i="10"/>
  <c r="N69" i="10"/>
  <c r="O69" i="10"/>
  <c r="Q69" i="10"/>
  <c r="R69" i="10"/>
  <c r="S69" i="10"/>
  <c r="U69" i="10"/>
  <c r="B70" i="10"/>
  <c r="C70" i="10"/>
  <c r="D70" i="10"/>
  <c r="E70" i="10"/>
  <c r="F70" i="10"/>
  <c r="G70" i="10"/>
  <c r="H70" i="10"/>
  <c r="I70" i="10"/>
  <c r="J70" i="10"/>
  <c r="K70" i="10"/>
  <c r="L70" i="10"/>
  <c r="M70" i="10"/>
  <c r="N70" i="10"/>
  <c r="O70" i="10"/>
  <c r="P70" i="10"/>
  <c r="Q70" i="10"/>
  <c r="R70" i="10"/>
  <c r="S70" i="10"/>
  <c r="T70" i="10"/>
  <c r="U70" i="10"/>
  <c r="B73" i="10" a="1"/>
  <c r="B73" i="10" s="1"/>
  <c r="B77" i="10" a="1"/>
  <c r="B78" i="10"/>
  <c r="C78" i="10"/>
  <c r="D78" i="10"/>
  <c r="E78" i="10"/>
  <c r="F78" i="10"/>
  <c r="G78" i="10"/>
  <c r="H78" i="10"/>
  <c r="I78" i="10"/>
  <c r="J78" i="10"/>
  <c r="K78" i="10"/>
  <c r="L78" i="10"/>
  <c r="M78" i="10"/>
  <c r="N78" i="10"/>
  <c r="O78" i="10"/>
  <c r="P78" i="10"/>
  <c r="Q78" i="10"/>
  <c r="R78" i="10"/>
  <c r="S78" i="10"/>
  <c r="T78" i="10"/>
  <c r="U78" i="10"/>
  <c r="B81" i="10" a="1"/>
  <c r="B81" i="10"/>
  <c r="E81" i="10"/>
  <c r="M81" i="10"/>
  <c r="U81" i="10"/>
  <c r="B85" i="10" a="1"/>
  <c r="D85" i="10" s="1"/>
  <c r="B85" i="10"/>
  <c r="C85" i="10"/>
  <c r="E85" i="10"/>
  <c r="F85" i="10"/>
  <c r="G85" i="10"/>
  <c r="I85" i="10"/>
  <c r="J85" i="10"/>
  <c r="K85" i="10"/>
  <c r="M85" i="10"/>
  <c r="N85" i="10"/>
  <c r="O85" i="10"/>
  <c r="Q85" i="10"/>
  <c r="R85" i="10"/>
  <c r="S85" i="10"/>
  <c r="U85" i="10"/>
  <c r="B86" i="10"/>
  <c r="C86" i="10"/>
  <c r="D86" i="10"/>
  <c r="E86" i="10"/>
  <c r="F86" i="10"/>
  <c r="G86" i="10"/>
  <c r="H86" i="10"/>
  <c r="I86" i="10"/>
  <c r="J86" i="10"/>
  <c r="K86" i="10"/>
  <c r="L86" i="10"/>
  <c r="M86" i="10"/>
  <c r="N86" i="10"/>
  <c r="O86" i="10"/>
  <c r="P86" i="10"/>
  <c r="Q86" i="10"/>
  <c r="R86" i="10"/>
  <c r="S86" i="10"/>
  <c r="T86" i="10"/>
  <c r="U86" i="10"/>
  <c r="V4" i="11"/>
  <c r="X4" i="11"/>
  <c r="Y4" i="11"/>
  <c r="W6" i="11"/>
  <c r="R8" i="11"/>
  <c r="R10" i="11"/>
  <c r="R12" i="11"/>
  <c r="F14" i="11"/>
  <c r="H14" i="11"/>
  <c r="J14" i="11"/>
  <c r="L14" i="11"/>
  <c r="N14" i="11"/>
  <c r="P14" i="11"/>
  <c r="P32" i="11" s="1"/>
  <c r="T14" i="11"/>
  <c r="R16" i="11"/>
  <c r="R18" i="11"/>
  <c r="R20" i="11"/>
  <c r="F22" i="11"/>
  <c r="H22" i="11"/>
  <c r="J22" i="11"/>
  <c r="L22" i="11"/>
  <c r="L32" i="11" s="1"/>
  <c r="N22" i="11"/>
  <c r="P22" i="11"/>
  <c r="T22" i="11"/>
  <c r="R24" i="11"/>
  <c r="R26" i="11"/>
  <c r="R28" i="11"/>
  <c r="F30" i="11"/>
  <c r="H30" i="11"/>
  <c r="J30" i="11"/>
  <c r="L30" i="11"/>
  <c r="N30" i="11"/>
  <c r="P30" i="11"/>
  <c r="T30" i="11"/>
  <c r="T32" i="11" s="1"/>
  <c r="T11" i="43" s="1"/>
  <c r="J32" i="11"/>
  <c r="N32" i="11"/>
  <c r="F34" i="11"/>
  <c r="Z34" i="11" s="1"/>
  <c r="H34" i="11"/>
  <c r="I34" i="11"/>
  <c r="J34" i="11"/>
  <c r="K34" i="11" s="1"/>
  <c r="L34" i="11"/>
  <c r="M34" i="11"/>
  <c r="N34" i="11"/>
  <c r="O34" i="11" s="1"/>
  <c r="P34" i="11"/>
  <c r="Q34" i="11"/>
  <c r="R34" i="11"/>
  <c r="T34" i="11" s="1"/>
  <c r="AA34" i="11"/>
  <c r="AB34" i="11"/>
  <c r="F35" i="11"/>
  <c r="G35" i="11" s="1"/>
  <c r="H35" i="11"/>
  <c r="I35" i="11"/>
  <c r="J35" i="11"/>
  <c r="K35" i="11" s="1"/>
  <c r="L35" i="11"/>
  <c r="M35" i="11"/>
  <c r="N35" i="11"/>
  <c r="O35" i="11" s="1"/>
  <c r="P35" i="11"/>
  <c r="Q35" i="11"/>
  <c r="R35" i="11"/>
  <c r="T35" i="11" s="1"/>
  <c r="Z35" i="11"/>
  <c r="AB35" i="11"/>
  <c r="F36" i="11"/>
  <c r="G36" i="11"/>
  <c r="H36" i="11"/>
  <c r="I36" i="11" s="1"/>
  <c r="J36" i="11"/>
  <c r="K36" i="11"/>
  <c r="L36" i="11"/>
  <c r="M36" i="11" s="1"/>
  <c r="N36" i="11"/>
  <c r="O36" i="11"/>
  <c r="P36" i="11"/>
  <c r="Q36" i="11" s="1"/>
  <c r="R36" i="11"/>
  <c r="T36" i="11"/>
  <c r="W36" i="11" s="1"/>
  <c r="Z36" i="11"/>
  <c r="AB36" i="11"/>
  <c r="AC36" i="11"/>
  <c r="F37" i="11"/>
  <c r="H37" i="11"/>
  <c r="I37" i="11"/>
  <c r="J37" i="11"/>
  <c r="K37" i="11" s="1"/>
  <c r="L37" i="11"/>
  <c r="M37" i="11"/>
  <c r="N37" i="11"/>
  <c r="O37" i="11" s="1"/>
  <c r="P37" i="11"/>
  <c r="Q37" i="11"/>
  <c r="F38" i="11"/>
  <c r="Z38" i="11" s="1"/>
  <c r="AA38" i="11" s="1"/>
  <c r="G38" i="11"/>
  <c r="H38" i="11"/>
  <c r="I38" i="11" s="1"/>
  <c r="J38" i="11"/>
  <c r="K38" i="11"/>
  <c r="L38" i="11"/>
  <c r="M38" i="11" s="1"/>
  <c r="N38" i="11"/>
  <c r="O38" i="11"/>
  <c r="P38" i="11"/>
  <c r="Q38" i="11" s="1"/>
  <c r="R38" i="11"/>
  <c r="T38" i="11"/>
  <c r="AB38" i="11"/>
  <c r="AC38" i="11" s="1"/>
  <c r="F39" i="11"/>
  <c r="R39" i="11" s="1"/>
  <c r="T39" i="11" s="1"/>
  <c r="H39" i="11"/>
  <c r="I39" i="11"/>
  <c r="J39" i="11"/>
  <c r="K39" i="11" s="1"/>
  <c r="L39" i="11"/>
  <c r="M39" i="11"/>
  <c r="N39" i="11"/>
  <c r="O39" i="11" s="1"/>
  <c r="P39" i="11"/>
  <c r="Q39" i="11"/>
  <c r="F40" i="11"/>
  <c r="G40" i="11"/>
  <c r="H40" i="11"/>
  <c r="I40" i="11" s="1"/>
  <c r="J40" i="11"/>
  <c r="K40" i="11"/>
  <c r="L40" i="11"/>
  <c r="M40" i="11" s="1"/>
  <c r="N40" i="11"/>
  <c r="O40" i="11"/>
  <c r="P40" i="11"/>
  <c r="Q40" i="11" s="1"/>
  <c r="R40" i="11"/>
  <c r="T40" i="11"/>
  <c r="AN40" i="11" s="1"/>
  <c r="Z40" i="11"/>
  <c r="AA40" i="11"/>
  <c r="AB40" i="11"/>
  <c r="AC40" i="11"/>
  <c r="AO40" i="11"/>
  <c r="F41" i="11"/>
  <c r="G41" i="11"/>
  <c r="H41" i="11"/>
  <c r="I41" i="11" s="1"/>
  <c r="J41" i="11"/>
  <c r="K41" i="11"/>
  <c r="L41" i="11"/>
  <c r="M41" i="11" s="1"/>
  <c r="N41" i="11"/>
  <c r="O41" i="11"/>
  <c r="P41" i="11"/>
  <c r="Q41" i="11" s="1"/>
  <c r="R41" i="11"/>
  <c r="T41" i="11"/>
  <c r="AB41" i="11"/>
  <c r="F42" i="11"/>
  <c r="G42" i="11"/>
  <c r="H42" i="11"/>
  <c r="I42" i="11"/>
  <c r="J42" i="11"/>
  <c r="K42" i="11"/>
  <c r="L42" i="11"/>
  <c r="M42" i="11"/>
  <c r="N42" i="11"/>
  <c r="O42" i="11"/>
  <c r="P42" i="11"/>
  <c r="Q42" i="11"/>
  <c r="R42" i="11"/>
  <c r="T42" i="11"/>
  <c r="AP42" i="11" s="1"/>
  <c r="W42" i="11"/>
  <c r="Z42" i="11"/>
  <c r="AB42" i="11"/>
  <c r="AC42" i="11"/>
  <c r="AN42" i="11"/>
  <c r="F43" i="11"/>
  <c r="Z43" i="11" s="1"/>
  <c r="G43" i="11"/>
  <c r="H43" i="11"/>
  <c r="I43" i="11" s="1"/>
  <c r="J43" i="11"/>
  <c r="K43" i="11"/>
  <c r="L43" i="11"/>
  <c r="M43" i="11" s="1"/>
  <c r="N43" i="11"/>
  <c r="O43" i="11"/>
  <c r="P43" i="11"/>
  <c r="Q43" i="11" s="1"/>
  <c r="R43" i="11"/>
  <c r="T43" i="11"/>
  <c r="W43" i="11" s="1"/>
  <c r="AB43" i="11"/>
  <c r="AP43" i="11"/>
  <c r="F44" i="11"/>
  <c r="R44" i="11" s="1"/>
  <c r="T44" i="11" s="1"/>
  <c r="H44" i="11"/>
  <c r="I44" i="11"/>
  <c r="J44" i="11"/>
  <c r="K44" i="11" s="1"/>
  <c r="L44" i="11"/>
  <c r="M44" i="11"/>
  <c r="N44" i="11"/>
  <c r="O44" i="11" s="1"/>
  <c r="P44" i="11"/>
  <c r="Q44" i="11"/>
  <c r="F45" i="11"/>
  <c r="G45" i="11"/>
  <c r="H45" i="11"/>
  <c r="I45" i="11" s="1"/>
  <c r="J45" i="11"/>
  <c r="K45" i="11"/>
  <c r="L45" i="11"/>
  <c r="M45" i="11" s="1"/>
  <c r="S45" i="11" s="1"/>
  <c r="N45" i="11"/>
  <c r="O45" i="11"/>
  <c r="P45" i="11"/>
  <c r="Q45" i="11" s="1"/>
  <c r="R45" i="11"/>
  <c r="T45" i="11"/>
  <c r="AB45" i="11"/>
  <c r="AC45" i="11" s="1"/>
  <c r="F46" i="11"/>
  <c r="R46" i="11" s="1"/>
  <c r="T46" i="11" s="1"/>
  <c r="H46" i="11"/>
  <c r="I46" i="11"/>
  <c r="J46" i="11"/>
  <c r="K46" i="11" s="1"/>
  <c r="L46" i="11"/>
  <c r="M46" i="11"/>
  <c r="N46" i="11"/>
  <c r="O46" i="11" s="1"/>
  <c r="P46" i="11"/>
  <c r="Q46" i="11"/>
  <c r="F47" i="11"/>
  <c r="G47" i="11"/>
  <c r="H47" i="11"/>
  <c r="I47" i="11" s="1"/>
  <c r="J47" i="11"/>
  <c r="K47" i="11"/>
  <c r="L47" i="11"/>
  <c r="M47" i="11" s="1"/>
  <c r="N47" i="11"/>
  <c r="O47" i="11"/>
  <c r="P47" i="11"/>
  <c r="Q47" i="11" s="1"/>
  <c r="R47" i="11"/>
  <c r="T47" i="11"/>
  <c r="W47" i="11"/>
  <c r="Z47" i="11"/>
  <c r="AB47" i="11"/>
  <c r="AP47" i="11"/>
  <c r="F48" i="11"/>
  <c r="Z48" i="11" s="1"/>
  <c r="AA48" i="11" s="1"/>
  <c r="H48" i="11"/>
  <c r="I48" i="11"/>
  <c r="J48" i="11"/>
  <c r="K48" i="11" s="1"/>
  <c r="L48" i="11"/>
  <c r="M48" i="11"/>
  <c r="N48" i="11"/>
  <c r="O48" i="11" s="1"/>
  <c r="P48" i="11"/>
  <c r="Q48" i="11"/>
  <c r="R48" i="11"/>
  <c r="T48" i="11" s="1"/>
  <c r="AP48" i="11" s="1"/>
  <c r="W48" i="11"/>
  <c r="AB48" i="11"/>
  <c r="AC48" i="11" s="1"/>
  <c r="F49" i="11"/>
  <c r="H49" i="11"/>
  <c r="I49" i="11"/>
  <c r="J49" i="11"/>
  <c r="K49" i="11" s="1"/>
  <c r="L49" i="11"/>
  <c r="M49" i="11"/>
  <c r="N49" i="11"/>
  <c r="O49" i="11" s="1"/>
  <c r="P49" i="11"/>
  <c r="Q49" i="11"/>
  <c r="F50" i="11"/>
  <c r="Z50" i="11" s="1"/>
  <c r="H50" i="11"/>
  <c r="I50" i="11"/>
  <c r="J50" i="11"/>
  <c r="K50" i="11" s="1"/>
  <c r="L50" i="11"/>
  <c r="M50" i="11"/>
  <c r="N50" i="11"/>
  <c r="O50" i="11" s="1"/>
  <c r="P50" i="11"/>
  <c r="Q50" i="11"/>
  <c r="R50" i="11"/>
  <c r="T50" i="11" s="1"/>
  <c r="AA50" i="11"/>
  <c r="AB50" i="11"/>
  <c r="F51" i="11"/>
  <c r="G51" i="11" s="1"/>
  <c r="H51" i="11"/>
  <c r="I51" i="11"/>
  <c r="J51" i="11"/>
  <c r="K51" i="11" s="1"/>
  <c r="L51" i="11"/>
  <c r="M51" i="11"/>
  <c r="S51" i="11" s="1"/>
  <c r="U51" i="11" s="1"/>
  <c r="V51" i="11" s="1"/>
  <c r="Y51" i="11" s="1"/>
  <c r="N51" i="11"/>
  <c r="O51" i="11" s="1"/>
  <c r="P51" i="11"/>
  <c r="Q51" i="11"/>
  <c r="R51" i="11"/>
  <c r="T51" i="11" s="1"/>
  <c r="Z51" i="11"/>
  <c r="AB51" i="11"/>
  <c r="F52" i="11"/>
  <c r="G52" i="11"/>
  <c r="H52" i="11"/>
  <c r="I52" i="11" s="1"/>
  <c r="J52" i="11"/>
  <c r="K52" i="11"/>
  <c r="L52" i="11"/>
  <c r="M52" i="11" s="1"/>
  <c r="N52" i="11"/>
  <c r="O52" i="11"/>
  <c r="P52" i="11"/>
  <c r="Q52" i="11" s="1"/>
  <c r="R52" i="11"/>
  <c r="T52" i="11"/>
  <c r="W52" i="11" s="1"/>
  <c r="Z52" i="11"/>
  <c r="AB52" i="11"/>
  <c r="AC52" i="11"/>
  <c r="F53" i="11"/>
  <c r="H53" i="11"/>
  <c r="I53" i="11"/>
  <c r="J53" i="11"/>
  <c r="K53" i="11" s="1"/>
  <c r="L53" i="11"/>
  <c r="M53" i="11"/>
  <c r="N53" i="11"/>
  <c r="O53" i="11" s="1"/>
  <c r="P53" i="11"/>
  <c r="Q53" i="11"/>
  <c r="R53" i="11"/>
  <c r="T53" i="11" s="1"/>
  <c r="B55" i="11" a="1"/>
  <c r="E55" i="11" s="1"/>
  <c r="B55" i="11"/>
  <c r="C55" i="11"/>
  <c r="G55" i="11"/>
  <c r="I55" i="11"/>
  <c r="K55" i="11"/>
  <c r="O55" i="11"/>
  <c r="Q55" i="11"/>
  <c r="S55" i="11"/>
  <c r="B69" i="11" a="1"/>
  <c r="E69" i="11" s="1"/>
  <c r="B69" i="11"/>
  <c r="C69" i="11"/>
  <c r="G69" i="11"/>
  <c r="I69" i="11"/>
  <c r="K69" i="11"/>
  <c r="O69" i="11"/>
  <c r="Q69" i="11"/>
  <c r="S69" i="11"/>
  <c r="B70" i="11"/>
  <c r="C70" i="11"/>
  <c r="D70" i="11"/>
  <c r="E70" i="11"/>
  <c r="F70" i="11"/>
  <c r="G70" i="11"/>
  <c r="H70" i="11"/>
  <c r="I70" i="11"/>
  <c r="J70" i="11"/>
  <c r="K70" i="11"/>
  <c r="L70" i="11"/>
  <c r="M70" i="11"/>
  <c r="N70" i="11"/>
  <c r="O70" i="11"/>
  <c r="P70" i="11"/>
  <c r="Q70" i="11"/>
  <c r="R70" i="11"/>
  <c r="S70" i="11"/>
  <c r="T70" i="11"/>
  <c r="U70" i="11"/>
  <c r="B73" i="11" a="1"/>
  <c r="E73" i="11" s="1"/>
  <c r="B73" i="11"/>
  <c r="C73" i="11"/>
  <c r="G73" i="11"/>
  <c r="I73" i="11"/>
  <c r="K73" i="11"/>
  <c r="O73" i="11"/>
  <c r="Q73" i="11"/>
  <c r="S73" i="11"/>
  <c r="B77" i="11" a="1"/>
  <c r="E77" i="11" s="1"/>
  <c r="B77" i="11"/>
  <c r="C77" i="11"/>
  <c r="G77" i="11"/>
  <c r="I77" i="11"/>
  <c r="K77" i="11"/>
  <c r="O77" i="11"/>
  <c r="Q77" i="11"/>
  <c r="S77" i="11"/>
  <c r="B78" i="11"/>
  <c r="C78" i="11"/>
  <c r="D78" i="11"/>
  <c r="E78" i="11"/>
  <c r="F78" i="11"/>
  <c r="G78" i="11"/>
  <c r="H78" i="11"/>
  <c r="I78" i="11"/>
  <c r="J78" i="11"/>
  <c r="K78" i="11"/>
  <c r="L78" i="11"/>
  <c r="M78" i="11"/>
  <c r="N78" i="11"/>
  <c r="O78" i="11"/>
  <c r="P78" i="11"/>
  <c r="Q78" i="11"/>
  <c r="R78" i="11"/>
  <c r="S78" i="11"/>
  <c r="T78" i="11"/>
  <c r="U78" i="11"/>
  <c r="B81" i="11" a="1"/>
  <c r="E81" i="11" s="1"/>
  <c r="B81" i="11"/>
  <c r="C81" i="11"/>
  <c r="G81" i="11"/>
  <c r="I81" i="11"/>
  <c r="K81" i="11"/>
  <c r="O81" i="11"/>
  <c r="Q81" i="11"/>
  <c r="S81" i="11"/>
  <c r="B85" i="11" a="1"/>
  <c r="E85" i="11" s="1"/>
  <c r="B85" i="11"/>
  <c r="C85" i="11"/>
  <c r="G85" i="11"/>
  <c r="I85" i="11"/>
  <c r="K85" i="11"/>
  <c r="O85" i="11"/>
  <c r="Q85" i="11"/>
  <c r="S85" i="11"/>
  <c r="B86" i="11"/>
  <c r="C86" i="11"/>
  <c r="D86" i="11"/>
  <c r="E86" i="11"/>
  <c r="F86" i="11"/>
  <c r="G86" i="11"/>
  <c r="H86" i="11"/>
  <c r="I86" i="11"/>
  <c r="J86" i="11"/>
  <c r="K86" i="11"/>
  <c r="L86" i="11"/>
  <c r="M86" i="11"/>
  <c r="N86" i="11"/>
  <c r="O86" i="11"/>
  <c r="P86" i="11"/>
  <c r="Q86" i="11"/>
  <c r="R86" i="11"/>
  <c r="S86" i="11"/>
  <c r="T86" i="11"/>
  <c r="U86" i="11"/>
  <c r="V4" i="6"/>
  <c r="X4" i="6"/>
  <c r="Y4" i="6"/>
  <c r="W6" i="6"/>
  <c r="R8" i="6"/>
  <c r="R10" i="6"/>
  <c r="R12" i="6"/>
  <c r="F14" i="6"/>
  <c r="H14" i="6"/>
  <c r="J14" i="6"/>
  <c r="L14" i="6"/>
  <c r="N14" i="6"/>
  <c r="P14" i="6"/>
  <c r="R14" i="6"/>
  <c r="Y14" i="6" s="1"/>
  <c r="T14" i="6"/>
  <c r="Z14" i="6"/>
  <c r="AB14" i="6"/>
  <c r="R16" i="6"/>
  <c r="R18" i="6"/>
  <c r="R20" i="6"/>
  <c r="F22" i="6"/>
  <c r="H22" i="6"/>
  <c r="J22" i="6"/>
  <c r="L22" i="6"/>
  <c r="L32" i="6" s="1"/>
  <c r="N22" i="6"/>
  <c r="P22" i="6"/>
  <c r="P32" i="6"/>
  <c r="T22" i="6"/>
  <c r="T32" i="6" s="1"/>
  <c r="T6" i="43" s="1"/>
  <c r="R24" i="6"/>
  <c r="R26" i="6"/>
  <c r="R28" i="6"/>
  <c r="F30" i="6"/>
  <c r="H30" i="6"/>
  <c r="J30" i="6"/>
  <c r="L30" i="6"/>
  <c r="N30" i="6"/>
  <c r="P30" i="6"/>
  <c r="R30" i="6"/>
  <c r="T30" i="6"/>
  <c r="AF30" i="6"/>
  <c r="N32" i="6"/>
  <c r="F34" i="6"/>
  <c r="G34" i="6"/>
  <c r="H34" i="6"/>
  <c r="I34" i="6" s="1"/>
  <c r="J34" i="6"/>
  <c r="K34" i="6"/>
  <c r="L34" i="6"/>
  <c r="M34" i="6" s="1"/>
  <c r="N34" i="6"/>
  <c r="O34" i="6"/>
  <c r="P34" i="6"/>
  <c r="Q34" i="6" s="1"/>
  <c r="R34" i="6"/>
  <c r="T34" i="6"/>
  <c r="W34" i="6" s="1"/>
  <c r="F35" i="6"/>
  <c r="G35" i="6"/>
  <c r="H35" i="6"/>
  <c r="I35" i="6" s="1"/>
  <c r="J35" i="6"/>
  <c r="K35" i="6"/>
  <c r="L35" i="6"/>
  <c r="M35" i="6" s="1"/>
  <c r="N35" i="6"/>
  <c r="O35" i="6"/>
  <c r="P35" i="6"/>
  <c r="Q35" i="6" s="1"/>
  <c r="R35" i="6"/>
  <c r="T35" i="6"/>
  <c r="Z35" i="6"/>
  <c r="F36" i="6"/>
  <c r="G36" i="6"/>
  <c r="H36" i="6"/>
  <c r="I36" i="6" s="1"/>
  <c r="J36" i="6"/>
  <c r="K36" i="6"/>
  <c r="L36" i="6"/>
  <c r="M36" i="6" s="1"/>
  <c r="N36" i="6"/>
  <c r="O36" i="6"/>
  <c r="P36" i="6"/>
  <c r="Q36" i="6" s="1"/>
  <c r="R36" i="6"/>
  <c r="T36" i="6"/>
  <c r="AN36" i="6"/>
  <c r="W36" i="6"/>
  <c r="F37" i="6"/>
  <c r="G37" i="6"/>
  <c r="H37" i="6"/>
  <c r="I37" i="6" s="1"/>
  <c r="S37" i="6" s="1"/>
  <c r="U37" i="6" s="1"/>
  <c r="V37" i="6" s="1"/>
  <c r="X37" i="6" s="1"/>
  <c r="J37" i="6"/>
  <c r="K37" i="6"/>
  <c r="L37" i="6"/>
  <c r="M37" i="6" s="1"/>
  <c r="N37" i="6"/>
  <c r="O37" i="6"/>
  <c r="P37" i="6"/>
  <c r="Q37" i="6" s="1"/>
  <c r="R37" i="6"/>
  <c r="T37" i="6"/>
  <c r="Z37" i="6"/>
  <c r="F38" i="6"/>
  <c r="G38" i="6" s="1"/>
  <c r="H38" i="6"/>
  <c r="I38" i="6"/>
  <c r="J38" i="6"/>
  <c r="K38" i="6" s="1"/>
  <c r="L38" i="6"/>
  <c r="M38" i="6"/>
  <c r="N38" i="6"/>
  <c r="O38" i="6" s="1"/>
  <c r="P38" i="6"/>
  <c r="Q38" i="6"/>
  <c r="R38" i="6"/>
  <c r="T38" i="6" s="1"/>
  <c r="F39" i="6"/>
  <c r="R39" i="6" s="1"/>
  <c r="T39" i="6" s="1"/>
  <c r="H39" i="6"/>
  <c r="I39" i="6"/>
  <c r="J39" i="6"/>
  <c r="K39" i="6" s="1"/>
  <c r="L39" i="6"/>
  <c r="M39" i="6"/>
  <c r="N39" i="6"/>
  <c r="O39" i="6" s="1"/>
  <c r="P39" i="6"/>
  <c r="Q39" i="6"/>
  <c r="F40" i="6"/>
  <c r="G40" i="6" s="1"/>
  <c r="H40" i="6"/>
  <c r="I40" i="6"/>
  <c r="J40" i="6"/>
  <c r="K40" i="6" s="1"/>
  <c r="L40" i="6"/>
  <c r="M40" i="6"/>
  <c r="N40" i="6"/>
  <c r="O40" i="6" s="1"/>
  <c r="P40" i="6"/>
  <c r="Q40" i="6"/>
  <c r="R40" i="6"/>
  <c r="T40" i="6" s="1"/>
  <c r="F41" i="6"/>
  <c r="Z41" i="6" s="1"/>
  <c r="H41" i="6"/>
  <c r="I41" i="6"/>
  <c r="J41" i="6"/>
  <c r="K41" i="6" s="1"/>
  <c r="L41" i="6"/>
  <c r="M41" i="6"/>
  <c r="N41" i="6"/>
  <c r="O41" i="6" s="1"/>
  <c r="P41" i="6"/>
  <c r="Q41" i="6"/>
  <c r="R41" i="6"/>
  <c r="T41" i="6" s="1"/>
  <c r="F42" i="6"/>
  <c r="G42" i="6"/>
  <c r="H42" i="6"/>
  <c r="I42" i="6" s="1"/>
  <c r="J42" i="6"/>
  <c r="K42" i="6"/>
  <c r="L42" i="6"/>
  <c r="M42" i="6" s="1"/>
  <c r="N42" i="6"/>
  <c r="O42" i="6"/>
  <c r="P42" i="6"/>
  <c r="Q42" i="6" s="1"/>
  <c r="R42" i="6"/>
  <c r="T42" i="6"/>
  <c r="W42" i="6" s="1"/>
  <c r="F43" i="6"/>
  <c r="G43" i="6"/>
  <c r="H43" i="6"/>
  <c r="I43" i="6" s="1"/>
  <c r="J43" i="6"/>
  <c r="K43" i="6"/>
  <c r="L43" i="6"/>
  <c r="M43" i="6" s="1"/>
  <c r="N43" i="6"/>
  <c r="O43" i="6"/>
  <c r="P43" i="6"/>
  <c r="Q43" i="6" s="1"/>
  <c r="R43" i="6"/>
  <c r="T43" i="6"/>
  <c r="Z43" i="6"/>
  <c r="F44" i="6"/>
  <c r="G44" i="6"/>
  <c r="H44" i="6"/>
  <c r="I44" i="6" s="1"/>
  <c r="J44" i="6"/>
  <c r="K44" i="6"/>
  <c r="L44" i="6"/>
  <c r="M44" i="6" s="1"/>
  <c r="N44" i="6"/>
  <c r="O44" i="6"/>
  <c r="P44" i="6"/>
  <c r="Q44" i="6" s="1"/>
  <c r="R44" i="6"/>
  <c r="T44" i="6"/>
  <c r="AN44" i="6"/>
  <c r="W44" i="6"/>
  <c r="F45" i="6"/>
  <c r="G45" i="6"/>
  <c r="H45" i="6"/>
  <c r="I45" i="6" s="1"/>
  <c r="J45" i="6"/>
  <c r="K45" i="6"/>
  <c r="L45" i="6"/>
  <c r="M45" i="6" s="1"/>
  <c r="S45" i="6" s="1"/>
  <c r="N45" i="6"/>
  <c r="O45" i="6"/>
  <c r="P45" i="6"/>
  <c r="Q45" i="6" s="1"/>
  <c r="R45" i="6"/>
  <c r="T45" i="6"/>
  <c r="Z45" i="6"/>
  <c r="F46" i="6"/>
  <c r="G46" i="6" s="1"/>
  <c r="H46" i="6"/>
  <c r="I46" i="6"/>
  <c r="J46" i="6"/>
  <c r="K46" i="6" s="1"/>
  <c r="L46" i="6"/>
  <c r="M46" i="6"/>
  <c r="S46" i="6" s="1"/>
  <c r="N46" i="6"/>
  <c r="O46" i="6" s="1"/>
  <c r="P46" i="6"/>
  <c r="Q46" i="6"/>
  <c r="R46" i="6"/>
  <c r="T46" i="6" s="1"/>
  <c r="F47" i="6"/>
  <c r="R47" i="6" s="1"/>
  <c r="T47" i="6" s="1"/>
  <c r="H47" i="6"/>
  <c r="I47" i="6"/>
  <c r="J47" i="6"/>
  <c r="K47" i="6" s="1"/>
  <c r="L47" i="6"/>
  <c r="M47" i="6"/>
  <c r="N47" i="6"/>
  <c r="O47" i="6" s="1"/>
  <c r="P47" i="6"/>
  <c r="Q47" i="6"/>
  <c r="F48" i="6"/>
  <c r="H48" i="6"/>
  <c r="I48" i="6"/>
  <c r="J48" i="6"/>
  <c r="K48" i="6" s="1"/>
  <c r="L48" i="6"/>
  <c r="M48" i="6"/>
  <c r="N48" i="6"/>
  <c r="O48" i="6" s="1"/>
  <c r="P48" i="6"/>
  <c r="Q48" i="6"/>
  <c r="F49" i="6"/>
  <c r="Z49" i="6" s="1"/>
  <c r="H49" i="6"/>
  <c r="I49" i="6"/>
  <c r="J49" i="6"/>
  <c r="K49" i="6" s="1"/>
  <c r="L49" i="6"/>
  <c r="M49" i="6"/>
  <c r="N49" i="6"/>
  <c r="O49" i="6" s="1"/>
  <c r="P49" i="6"/>
  <c r="Q49" i="6"/>
  <c r="R49" i="6"/>
  <c r="T49" i="6" s="1"/>
  <c r="F50" i="6"/>
  <c r="G50" i="6"/>
  <c r="H50" i="6"/>
  <c r="I50" i="6" s="1"/>
  <c r="J50" i="6"/>
  <c r="K50" i="6"/>
  <c r="L50" i="6"/>
  <c r="M50" i="6" s="1"/>
  <c r="N50" i="6"/>
  <c r="O50" i="6"/>
  <c r="P50" i="6"/>
  <c r="Q50" i="6" s="1"/>
  <c r="R50" i="6"/>
  <c r="T50" i="6"/>
  <c r="W50" i="6" s="1"/>
  <c r="F51" i="6"/>
  <c r="G51" i="6"/>
  <c r="H51" i="6"/>
  <c r="I51" i="6" s="1"/>
  <c r="J51" i="6"/>
  <c r="K51" i="6"/>
  <c r="L51" i="6"/>
  <c r="M51" i="6" s="1"/>
  <c r="N51" i="6"/>
  <c r="O51" i="6"/>
  <c r="P51" i="6"/>
  <c r="Q51" i="6" s="1"/>
  <c r="R51" i="6"/>
  <c r="T51" i="6"/>
  <c r="Z51" i="6"/>
  <c r="F52" i="6"/>
  <c r="G52" i="6"/>
  <c r="H52" i="6"/>
  <c r="I52" i="6" s="1"/>
  <c r="J52" i="6"/>
  <c r="K52" i="6"/>
  <c r="L52" i="6"/>
  <c r="M52" i="6" s="1"/>
  <c r="S52" i="6" s="1"/>
  <c r="U52" i="6" s="1"/>
  <c r="V52" i="6" s="1"/>
  <c r="N52" i="6"/>
  <c r="O52" i="6"/>
  <c r="P52" i="6"/>
  <c r="Q52" i="6" s="1"/>
  <c r="R52" i="6"/>
  <c r="T52" i="6"/>
  <c r="AN52" i="6"/>
  <c r="W52" i="6"/>
  <c r="F53" i="6"/>
  <c r="G53" i="6"/>
  <c r="H53" i="6"/>
  <c r="I53" i="6" s="1"/>
  <c r="J53" i="6"/>
  <c r="K53" i="6"/>
  <c r="L53" i="6"/>
  <c r="M53" i="6" s="1"/>
  <c r="N53" i="6"/>
  <c r="O53" i="6"/>
  <c r="P53" i="6"/>
  <c r="Q53" i="6" s="1"/>
  <c r="R53" i="6"/>
  <c r="T53" i="6"/>
  <c r="Z53" i="6"/>
  <c r="B55" i="6" a="1"/>
  <c r="E55" i="6"/>
  <c r="G55" i="6"/>
  <c r="M55" i="6"/>
  <c r="O55" i="6"/>
  <c r="U55" i="6"/>
  <c r="B69" i="6" a="1"/>
  <c r="E69" i="6" s="1"/>
  <c r="D69" i="6"/>
  <c r="H69" i="6"/>
  <c r="I69" i="6"/>
  <c r="L69" i="6"/>
  <c r="P69" i="6"/>
  <c r="Q69" i="6"/>
  <c r="T69" i="6"/>
  <c r="B70" i="6"/>
  <c r="C70" i="6"/>
  <c r="D70" i="6"/>
  <c r="E70" i="6"/>
  <c r="F70" i="6"/>
  <c r="G70" i="6"/>
  <c r="H70" i="6"/>
  <c r="I70" i="6"/>
  <c r="J70" i="6"/>
  <c r="K70" i="6"/>
  <c r="L70" i="6"/>
  <c r="M70" i="6"/>
  <c r="N70" i="6"/>
  <c r="O70" i="6"/>
  <c r="P70" i="6"/>
  <c r="Q70" i="6"/>
  <c r="R70" i="6"/>
  <c r="S70" i="6"/>
  <c r="T70" i="6"/>
  <c r="U70" i="6"/>
  <c r="B73" i="6" a="1"/>
  <c r="B73" i="6"/>
  <c r="E73" i="6"/>
  <c r="M73" i="6"/>
  <c r="U73" i="6"/>
  <c r="B77" i="6" a="1"/>
  <c r="D77" i="6" s="1"/>
  <c r="B77" i="6"/>
  <c r="C77" i="6"/>
  <c r="E77" i="6"/>
  <c r="F77" i="6"/>
  <c r="G77" i="6"/>
  <c r="I77" i="6"/>
  <c r="J77" i="6"/>
  <c r="K77" i="6"/>
  <c r="M77" i="6"/>
  <c r="N77" i="6"/>
  <c r="O77" i="6"/>
  <c r="Q77" i="6"/>
  <c r="R77" i="6"/>
  <c r="S77" i="6"/>
  <c r="U77" i="6"/>
  <c r="B78" i="6"/>
  <c r="C78" i="6"/>
  <c r="D78" i="6"/>
  <c r="E78" i="6"/>
  <c r="F78" i="6"/>
  <c r="G78" i="6"/>
  <c r="H78" i="6"/>
  <c r="I78" i="6"/>
  <c r="J78" i="6"/>
  <c r="K78" i="6"/>
  <c r="L78" i="6"/>
  <c r="M78" i="6"/>
  <c r="N78" i="6"/>
  <c r="O78" i="6"/>
  <c r="P78" i="6"/>
  <c r="Q78" i="6"/>
  <c r="R78" i="6"/>
  <c r="S78" i="6"/>
  <c r="T78" i="6"/>
  <c r="U78" i="6"/>
  <c r="B81" i="6" a="1"/>
  <c r="U81" i="6" s="1"/>
  <c r="B81" i="6"/>
  <c r="B85" i="6" a="1"/>
  <c r="I85" i="6"/>
  <c r="B86" i="6"/>
  <c r="C86" i="6"/>
  <c r="D86" i="6"/>
  <c r="E86" i="6"/>
  <c r="F86" i="6"/>
  <c r="G86" i="6"/>
  <c r="H86" i="6"/>
  <c r="I86" i="6"/>
  <c r="J86" i="6"/>
  <c r="K86" i="6"/>
  <c r="L86" i="6"/>
  <c r="M86" i="6"/>
  <c r="N86" i="6"/>
  <c r="O86" i="6"/>
  <c r="P86" i="6"/>
  <c r="Q86" i="6"/>
  <c r="R86" i="6"/>
  <c r="S86" i="6"/>
  <c r="T86" i="6"/>
  <c r="U86" i="6"/>
  <c r="V4" i="7"/>
  <c r="X4" i="7"/>
  <c r="Y4" i="7"/>
  <c r="W6" i="7"/>
  <c r="AA40" i="7" s="1"/>
  <c r="R8" i="7"/>
  <c r="R10" i="7"/>
  <c r="R12" i="7"/>
  <c r="F14" i="7"/>
  <c r="H14" i="7"/>
  <c r="J14" i="7"/>
  <c r="J32" i="7" s="1"/>
  <c r="L14" i="7"/>
  <c r="N14" i="7"/>
  <c r="P14" i="7"/>
  <c r="T14" i="7"/>
  <c r="T32" i="7" s="1"/>
  <c r="T7" i="43" s="1"/>
  <c r="R16" i="7"/>
  <c r="R18" i="7"/>
  <c r="R20" i="7"/>
  <c r="F22" i="7"/>
  <c r="R22" i="7" s="1"/>
  <c r="H22" i="7"/>
  <c r="J22" i="7"/>
  <c r="L22" i="7"/>
  <c r="N22" i="7"/>
  <c r="P22" i="7"/>
  <c r="T22" i="7"/>
  <c r="R24" i="7"/>
  <c r="R26" i="7"/>
  <c r="R28" i="7"/>
  <c r="F30" i="7"/>
  <c r="H30" i="7"/>
  <c r="J30" i="7"/>
  <c r="L30" i="7"/>
  <c r="L32" i="7" s="1"/>
  <c r="N30" i="7"/>
  <c r="P30" i="7"/>
  <c r="P32" i="7" s="1"/>
  <c r="T30" i="7"/>
  <c r="N32" i="7"/>
  <c r="F34" i="7"/>
  <c r="G34" i="7"/>
  <c r="H34" i="7"/>
  <c r="I34" i="7"/>
  <c r="J34" i="7"/>
  <c r="K34" i="7"/>
  <c r="L34" i="7"/>
  <c r="M34" i="7"/>
  <c r="N34" i="7"/>
  <c r="O34" i="7"/>
  <c r="P34" i="7"/>
  <c r="Q34" i="7"/>
  <c r="R34" i="7"/>
  <c r="T34" i="7"/>
  <c r="AP34" i="7" s="1"/>
  <c r="Z34" i="7"/>
  <c r="AB34" i="7"/>
  <c r="AC34" i="7"/>
  <c r="F35" i="7"/>
  <c r="H35" i="7"/>
  <c r="I35" i="7" s="1"/>
  <c r="J35" i="7"/>
  <c r="K35" i="7"/>
  <c r="L35" i="7"/>
  <c r="M35" i="7" s="1"/>
  <c r="N35" i="7"/>
  <c r="O35" i="7" s="1"/>
  <c r="P35" i="7"/>
  <c r="Q35" i="7" s="1"/>
  <c r="AB35" i="7"/>
  <c r="AC35" i="7" s="1"/>
  <c r="F36" i="7"/>
  <c r="G36" i="7" s="1"/>
  <c r="H36" i="7"/>
  <c r="I36" i="7"/>
  <c r="J36" i="7"/>
  <c r="K36" i="7" s="1"/>
  <c r="L36" i="7"/>
  <c r="M36" i="7" s="1"/>
  <c r="N36" i="7"/>
  <c r="O36" i="7" s="1"/>
  <c r="P36" i="7"/>
  <c r="Q36" i="7"/>
  <c r="F37" i="7"/>
  <c r="G37" i="7"/>
  <c r="H37" i="7"/>
  <c r="I37" i="7"/>
  <c r="J37" i="7"/>
  <c r="K37" i="7"/>
  <c r="L37" i="7"/>
  <c r="M37" i="7"/>
  <c r="N37" i="7"/>
  <c r="O37" i="7"/>
  <c r="P37" i="7"/>
  <c r="Q37" i="7"/>
  <c r="R37" i="7"/>
  <c r="T37" i="7"/>
  <c r="AB37" i="7"/>
  <c r="F38" i="7"/>
  <c r="H38" i="7"/>
  <c r="I38" i="7"/>
  <c r="J38" i="7"/>
  <c r="K38" i="7" s="1"/>
  <c r="L38" i="7"/>
  <c r="M38" i="7" s="1"/>
  <c r="N38" i="7"/>
  <c r="O38" i="7" s="1"/>
  <c r="P38" i="7"/>
  <c r="Q38" i="7"/>
  <c r="F39" i="7"/>
  <c r="G39" i="7"/>
  <c r="H39" i="7"/>
  <c r="I39" i="7" s="1"/>
  <c r="J39" i="7"/>
  <c r="K39" i="7"/>
  <c r="L39" i="7"/>
  <c r="M39" i="7" s="1"/>
  <c r="N39" i="7"/>
  <c r="O39" i="7"/>
  <c r="P39" i="7"/>
  <c r="Q39" i="7" s="1"/>
  <c r="R39" i="7"/>
  <c r="T39" i="7"/>
  <c r="W39" i="7"/>
  <c r="Z39" i="7"/>
  <c r="AB39" i="7"/>
  <c r="AP39" i="7"/>
  <c r="F40" i="7"/>
  <c r="Z40" i="7" s="1"/>
  <c r="H40" i="7"/>
  <c r="I40" i="7"/>
  <c r="J40" i="7"/>
  <c r="K40" i="7" s="1"/>
  <c r="L40" i="7"/>
  <c r="M40" i="7"/>
  <c r="N40" i="7"/>
  <c r="O40" i="7" s="1"/>
  <c r="P40" i="7"/>
  <c r="Q40" i="7"/>
  <c r="R40" i="7"/>
  <c r="T40" i="7" s="1"/>
  <c r="AN40" i="7" s="1"/>
  <c r="W40" i="7"/>
  <c r="AB40" i="7"/>
  <c r="AC40" i="7" s="1"/>
  <c r="AO40" i="7"/>
  <c r="F41" i="7"/>
  <c r="H41" i="7"/>
  <c r="I41" i="7"/>
  <c r="J41" i="7"/>
  <c r="K41" i="7" s="1"/>
  <c r="L41" i="7"/>
  <c r="M41" i="7" s="1"/>
  <c r="N41" i="7"/>
  <c r="O41" i="7" s="1"/>
  <c r="P41" i="7"/>
  <c r="Q41" i="7"/>
  <c r="F42" i="7"/>
  <c r="G42" i="7"/>
  <c r="H42" i="7"/>
  <c r="I42" i="7"/>
  <c r="J42" i="7"/>
  <c r="K42" i="7"/>
  <c r="L42" i="7"/>
  <c r="M42" i="7"/>
  <c r="N42" i="7"/>
  <c r="O42" i="7"/>
  <c r="P42" i="7"/>
  <c r="Q42" i="7"/>
  <c r="R42" i="7"/>
  <c r="T42" i="7"/>
  <c r="Z42" i="7"/>
  <c r="AA42" i="7"/>
  <c r="AB42" i="7"/>
  <c r="AN42" i="7"/>
  <c r="F43" i="7"/>
  <c r="G43" i="7" s="1"/>
  <c r="H43" i="7"/>
  <c r="I43" i="7"/>
  <c r="J43" i="7"/>
  <c r="K43" i="7" s="1"/>
  <c r="L43" i="7"/>
  <c r="M43" i="7" s="1"/>
  <c r="N43" i="7"/>
  <c r="O43" i="7" s="1"/>
  <c r="P43" i="7"/>
  <c r="Q43" i="7"/>
  <c r="AB43" i="7"/>
  <c r="F44" i="7"/>
  <c r="G44" i="7"/>
  <c r="S44" i="7" s="1"/>
  <c r="U44" i="7" s="1"/>
  <c r="V44" i="7" s="1"/>
  <c r="X44" i="7" s="1"/>
  <c r="H44" i="7"/>
  <c r="I44" i="7" s="1"/>
  <c r="J44" i="7"/>
  <c r="K44" i="7" s="1"/>
  <c r="L44" i="7"/>
  <c r="M44" i="7" s="1"/>
  <c r="N44" i="7"/>
  <c r="O44" i="7"/>
  <c r="P44" i="7"/>
  <c r="Q44" i="7" s="1"/>
  <c r="R44" i="7"/>
  <c r="T44" i="7" s="1"/>
  <c r="W44" i="7"/>
  <c r="Z44" i="7"/>
  <c r="AB44" i="7"/>
  <c r="AN44" i="7"/>
  <c r="F45" i="7"/>
  <c r="AB45" i="7" s="1"/>
  <c r="H45" i="7"/>
  <c r="I45" i="7"/>
  <c r="J45" i="7"/>
  <c r="K45" i="7" s="1"/>
  <c r="L45" i="7"/>
  <c r="M45" i="7"/>
  <c r="N45" i="7"/>
  <c r="O45" i="7" s="1"/>
  <c r="P45" i="7"/>
  <c r="Q45" i="7"/>
  <c r="R45" i="7"/>
  <c r="T45" i="7" s="1"/>
  <c r="F46" i="7"/>
  <c r="H46" i="7"/>
  <c r="I46" i="7" s="1"/>
  <c r="J46" i="7"/>
  <c r="K46" i="7"/>
  <c r="L46" i="7"/>
  <c r="M46" i="7" s="1"/>
  <c r="N46" i="7"/>
  <c r="O46" i="7" s="1"/>
  <c r="P46" i="7"/>
  <c r="Q46" i="7" s="1"/>
  <c r="F47" i="7"/>
  <c r="H47" i="7"/>
  <c r="I47" i="7"/>
  <c r="J47" i="7"/>
  <c r="K47" i="7" s="1"/>
  <c r="L47" i="7"/>
  <c r="M47" i="7"/>
  <c r="N47" i="7"/>
  <c r="O47" i="7" s="1"/>
  <c r="P47" i="7"/>
  <c r="Q47" i="7"/>
  <c r="F48" i="7"/>
  <c r="G48" i="7"/>
  <c r="H48" i="7"/>
  <c r="I48" i="7"/>
  <c r="J48" i="7"/>
  <c r="K48" i="7"/>
  <c r="L48" i="7"/>
  <c r="M48" i="7"/>
  <c r="N48" i="7"/>
  <c r="O48" i="7"/>
  <c r="P48" i="7"/>
  <c r="Q48" i="7"/>
  <c r="R48" i="7"/>
  <c r="T48" i="7"/>
  <c r="AP48" i="7" s="1"/>
  <c r="W48" i="7"/>
  <c r="Z48" i="7"/>
  <c r="AB48" i="7"/>
  <c r="AC48" i="7"/>
  <c r="AN48" i="7"/>
  <c r="AO48" i="7"/>
  <c r="F49" i="7"/>
  <c r="H49" i="7"/>
  <c r="I49" i="7" s="1"/>
  <c r="J49" i="7"/>
  <c r="K49" i="7"/>
  <c r="L49" i="7"/>
  <c r="M49" i="7" s="1"/>
  <c r="N49" i="7"/>
  <c r="O49" i="7" s="1"/>
  <c r="P49" i="7"/>
  <c r="Q49" i="7" s="1"/>
  <c r="F50" i="7"/>
  <c r="G50" i="7"/>
  <c r="H50" i="7"/>
  <c r="I50" i="7" s="1"/>
  <c r="J50" i="7"/>
  <c r="K50" i="7"/>
  <c r="L50" i="7"/>
  <c r="M50" i="7" s="1"/>
  <c r="N50" i="7"/>
  <c r="O50" i="7"/>
  <c r="P50" i="7"/>
  <c r="Q50" i="7" s="1"/>
  <c r="R50" i="7"/>
  <c r="T50" i="7"/>
  <c r="AP50" i="7" s="1"/>
  <c r="W50" i="7"/>
  <c r="Z50" i="7"/>
  <c r="AB50" i="7"/>
  <c r="AC50" i="7" s="1"/>
  <c r="AN50" i="7"/>
  <c r="F51" i="7"/>
  <c r="Z51" i="7" s="1"/>
  <c r="G51" i="7"/>
  <c r="H51" i="7"/>
  <c r="I51" i="7" s="1"/>
  <c r="J51" i="7"/>
  <c r="K51" i="7" s="1"/>
  <c r="L51" i="7"/>
  <c r="M51" i="7" s="1"/>
  <c r="S51" i="7" s="1"/>
  <c r="U51" i="7" s="1"/>
  <c r="V51" i="7" s="1"/>
  <c r="N51" i="7"/>
  <c r="O51" i="7"/>
  <c r="P51" i="7"/>
  <c r="Q51" i="7" s="1"/>
  <c r="R51" i="7"/>
  <c r="T51" i="7" s="1"/>
  <c r="AB51" i="7"/>
  <c r="F52" i="7"/>
  <c r="G52" i="7" s="1"/>
  <c r="H52" i="7"/>
  <c r="I52" i="7" s="1"/>
  <c r="J52" i="7"/>
  <c r="K52" i="7" s="1"/>
  <c r="L52" i="7"/>
  <c r="M52" i="7"/>
  <c r="N52" i="7"/>
  <c r="O52" i="7" s="1"/>
  <c r="P52" i="7"/>
  <c r="Q52" i="7" s="1"/>
  <c r="R52" i="7"/>
  <c r="T52" i="7" s="1"/>
  <c r="Z52" i="7"/>
  <c r="AB52" i="7"/>
  <c r="F53" i="7"/>
  <c r="G53" i="7"/>
  <c r="H53" i="7"/>
  <c r="I53" i="7" s="1"/>
  <c r="S53" i="7" s="1"/>
  <c r="J53" i="7"/>
  <c r="K53" i="7"/>
  <c r="L53" i="7"/>
  <c r="M53" i="7" s="1"/>
  <c r="N53" i="7"/>
  <c r="O53" i="7"/>
  <c r="P53" i="7"/>
  <c r="Q53" i="7" s="1"/>
  <c r="R53" i="7"/>
  <c r="T53" i="7"/>
  <c r="AB53" i="7"/>
  <c r="B55" i="7" a="1"/>
  <c r="C55" i="7"/>
  <c r="E55" i="7"/>
  <c r="G55" i="7"/>
  <c r="K55" i="7"/>
  <c r="M55" i="7"/>
  <c r="O55" i="7"/>
  <c r="S55" i="7"/>
  <c r="U55" i="7"/>
  <c r="B69" i="7" a="1"/>
  <c r="K69" i="7"/>
  <c r="B70" i="7"/>
  <c r="C70" i="7"/>
  <c r="D70" i="7"/>
  <c r="E70" i="7"/>
  <c r="F70" i="7"/>
  <c r="G70" i="7"/>
  <c r="H70" i="7"/>
  <c r="I70" i="7"/>
  <c r="J70" i="7"/>
  <c r="K70" i="7"/>
  <c r="L70" i="7"/>
  <c r="M70" i="7"/>
  <c r="N70" i="7"/>
  <c r="O70" i="7"/>
  <c r="P70" i="7"/>
  <c r="Q70" i="7"/>
  <c r="R70" i="7"/>
  <c r="S70" i="7"/>
  <c r="T70" i="7"/>
  <c r="U70" i="7"/>
  <c r="B73" i="7" a="1"/>
  <c r="E73" i="7" s="1"/>
  <c r="C73" i="7"/>
  <c r="G73" i="7"/>
  <c r="K73" i="7"/>
  <c r="M73" i="7"/>
  <c r="S73" i="7"/>
  <c r="U73" i="7"/>
  <c r="B77" i="7" a="1"/>
  <c r="C77" i="7" s="1"/>
  <c r="E77" i="7"/>
  <c r="K77" i="7"/>
  <c r="O77" i="7"/>
  <c r="U77" i="7"/>
  <c r="B78" i="7"/>
  <c r="C78" i="7"/>
  <c r="D78" i="7"/>
  <c r="E78" i="7"/>
  <c r="F78" i="7"/>
  <c r="G78" i="7"/>
  <c r="H78" i="7"/>
  <c r="I78" i="7"/>
  <c r="J78" i="7"/>
  <c r="K78" i="7"/>
  <c r="L78" i="7"/>
  <c r="M78" i="7"/>
  <c r="N78" i="7"/>
  <c r="O78" i="7"/>
  <c r="P78" i="7"/>
  <c r="Q78" i="7"/>
  <c r="R78" i="7"/>
  <c r="S78" i="7"/>
  <c r="T78" i="7"/>
  <c r="U78" i="7"/>
  <c r="B81" i="7" a="1"/>
  <c r="C81" i="7"/>
  <c r="E81" i="7"/>
  <c r="G81" i="7"/>
  <c r="K81" i="7"/>
  <c r="M81" i="7"/>
  <c r="O81" i="7"/>
  <c r="S81" i="7"/>
  <c r="U81" i="7"/>
  <c r="B85" i="7" a="1"/>
  <c r="K85" i="7"/>
  <c r="B86" i="7"/>
  <c r="C86" i="7"/>
  <c r="D86" i="7"/>
  <c r="E86" i="7"/>
  <c r="F86" i="7"/>
  <c r="G86" i="7"/>
  <c r="H86" i="7"/>
  <c r="I86" i="7"/>
  <c r="J86" i="7"/>
  <c r="K86" i="7"/>
  <c r="L86" i="7"/>
  <c r="M86" i="7"/>
  <c r="N86" i="7"/>
  <c r="O86" i="7"/>
  <c r="P86" i="7"/>
  <c r="Q86" i="7"/>
  <c r="R86" i="7"/>
  <c r="S86" i="7"/>
  <c r="T86" i="7"/>
  <c r="U86" i="7"/>
  <c r="V4" i="5"/>
  <c r="X4" i="5"/>
  <c r="Y4" i="5"/>
  <c r="W6" i="5"/>
  <c r="W40" i="5" s="1"/>
  <c r="R8" i="5"/>
  <c r="R10" i="5"/>
  <c r="R12" i="5"/>
  <c r="F14" i="5"/>
  <c r="H14" i="5"/>
  <c r="J14" i="5"/>
  <c r="L14" i="5"/>
  <c r="N14" i="5"/>
  <c r="N32" i="5" s="1"/>
  <c r="P14" i="5"/>
  <c r="T14" i="5"/>
  <c r="R16" i="5"/>
  <c r="R18" i="5"/>
  <c r="R20" i="5"/>
  <c r="F22" i="5"/>
  <c r="H22" i="5"/>
  <c r="R22" i="5" s="1"/>
  <c r="J22" i="5"/>
  <c r="J32" i="5" s="1"/>
  <c r="L22" i="5"/>
  <c r="L32" i="5"/>
  <c r="N22" i="5"/>
  <c r="P22" i="5"/>
  <c r="T22" i="5"/>
  <c r="T32" i="5"/>
  <c r="T5" i="43" s="1"/>
  <c r="R24" i="5"/>
  <c r="R26" i="5"/>
  <c r="R28" i="5"/>
  <c r="F30" i="5"/>
  <c r="R30" i="5" s="1"/>
  <c r="H30" i="5"/>
  <c r="J30" i="5"/>
  <c r="L30" i="5"/>
  <c r="Z32" i="5" s="1"/>
  <c r="AA32" i="5" s="1"/>
  <c r="N30" i="5"/>
  <c r="P30" i="5"/>
  <c r="Y30" i="5"/>
  <c r="T30" i="5"/>
  <c r="AD30" i="5"/>
  <c r="F34" i="5"/>
  <c r="G34" i="5" s="1"/>
  <c r="H34" i="5"/>
  <c r="I34" i="5"/>
  <c r="S34" i="5" s="1"/>
  <c r="U34" i="5" s="1"/>
  <c r="V34" i="5" s="1"/>
  <c r="J34" i="5"/>
  <c r="K34" i="5" s="1"/>
  <c r="L34" i="5"/>
  <c r="M34" i="5" s="1"/>
  <c r="N34" i="5"/>
  <c r="O34" i="5" s="1"/>
  <c r="P34" i="5"/>
  <c r="Q34" i="5"/>
  <c r="F35" i="5"/>
  <c r="G35" i="5" s="1"/>
  <c r="H35" i="5"/>
  <c r="I35" i="5"/>
  <c r="J35" i="5"/>
  <c r="K35" i="5" s="1"/>
  <c r="L35" i="5"/>
  <c r="M35" i="5" s="1"/>
  <c r="N35" i="5"/>
  <c r="O35" i="5" s="1"/>
  <c r="S35" i="5" s="1"/>
  <c r="U35" i="5" s="1"/>
  <c r="V35" i="5" s="1"/>
  <c r="P35" i="5"/>
  <c r="Q35" i="5"/>
  <c r="Z35" i="5"/>
  <c r="F36" i="5"/>
  <c r="G36" i="5"/>
  <c r="H36" i="5"/>
  <c r="I36" i="5"/>
  <c r="J36" i="5"/>
  <c r="K36" i="5"/>
  <c r="L36" i="5"/>
  <c r="M36" i="5"/>
  <c r="N36" i="5"/>
  <c r="O36" i="5"/>
  <c r="P36" i="5"/>
  <c r="Q36" i="5"/>
  <c r="R36" i="5"/>
  <c r="T36" i="5"/>
  <c r="AN36" i="5" s="1"/>
  <c r="F37" i="5"/>
  <c r="H37" i="5"/>
  <c r="I37" i="5"/>
  <c r="J37" i="5"/>
  <c r="K37" i="5" s="1"/>
  <c r="L37" i="5"/>
  <c r="M37" i="5"/>
  <c r="N37" i="5"/>
  <c r="O37" i="5" s="1"/>
  <c r="P37" i="5"/>
  <c r="Q37" i="5"/>
  <c r="F38" i="5"/>
  <c r="G38" i="5" s="1"/>
  <c r="S38" i="5" s="1"/>
  <c r="U38" i="5" s="1"/>
  <c r="V38" i="5" s="1"/>
  <c r="H38" i="5"/>
  <c r="I38" i="5" s="1"/>
  <c r="J38" i="5"/>
  <c r="K38" i="5"/>
  <c r="L38" i="5"/>
  <c r="M38" i="5" s="1"/>
  <c r="N38" i="5"/>
  <c r="O38" i="5" s="1"/>
  <c r="P38" i="5"/>
  <c r="Q38" i="5" s="1"/>
  <c r="F39" i="5"/>
  <c r="Z39" i="5" s="1"/>
  <c r="AA39" i="5" s="1"/>
  <c r="H39" i="5"/>
  <c r="I39" i="5" s="1"/>
  <c r="J39" i="5"/>
  <c r="K39" i="5"/>
  <c r="L39" i="5"/>
  <c r="M39" i="5" s="1"/>
  <c r="N39" i="5"/>
  <c r="O39" i="5" s="1"/>
  <c r="P39" i="5"/>
  <c r="Q39" i="5" s="1"/>
  <c r="F40" i="5"/>
  <c r="G40" i="5"/>
  <c r="H40" i="5"/>
  <c r="I40" i="5" s="1"/>
  <c r="J40" i="5"/>
  <c r="K40" i="5"/>
  <c r="L40" i="5"/>
  <c r="M40" i="5" s="1"/>
  <c r="N40" i="5"/>
  <c r="O40" i="5"/>
  <c r="P40" i="5"/>
  <c r="Q40" i="5" s="1"/>
  <c r="R40" i="5"/>
  <c r="T40" i="5"/>
  <c r="AN40" i="5"/>
  <c r="F41" i="5"/>
  <c r="G41" i="5"/>
  <c r="H41" i="5"/>
  <c r="I41" i="5" s="1"/>
  <c r="S41" i="5" s="1"/>
  <c r="J41" i="5"/>
  <c r="K41" i="5"/>
  <c r="L41" i="5"/>
  <c r="M41" i="5" s="1"/>
  <c r="N41" i="5"/>
  <c r="O41" i="5"/>
  <c r="P41" i="5"/>
  <c r="Q41" i="5" s="1"/>
  <c r="R41" i="5"/>
  <c r="T41" i="5"/>
  <c r="Z41" i="5"/>
  <c r="F42" i="5"/>
  <c r="G42" i="5" s="1"/>
  <c r="H42" i="5"/>
  <c r="I42" i="5" s="1"/>
  <c r="J42" i="5"/>
  <c r="K42" i="5" s="1"/>
  <c r="L42" i="5"/>
  <c r="M42" i="5"/>
  <c r="N42" i="5"/>
  <c r="O42" i="5" s="1"/>
  <c r="P42" i="5"/>
  <c r="Q42" i="5" s="1"/>
  <c r="R42" i="5"/>
  <c r="T42" i="5" s="1"/>
  <c r="AN42" i="5" s="1"/>
  <c r="W42" i="5"/>
  <c r="F43" i="5"/>
  <c r="G43" i="5" s="1"/>
  <c r="H43" i="5"/>
  <c r="I43" i="5" s="1"/>
  <c r="J43" i="5"/>
  <c r="K43" i="5" s="1"/>
  <c r="L43" i="5"/>
  <c r="M43" i="5"/>
  <c r="N43" i="5"/>
  <c r="O43" i="5" s="1"/>
  <c r="P43" i="5"/>
  <c r="Q43" i="5" s="1"/>
  <c r="R43" i="5"/>
  <c r="T43" i="5" s="1"/>
  <c r="F44" i="5"/>
  <c r="G44" i="5" s="1"/>
  <c r="H44" i="5"/>
  <c r="I44" i="5"/>
  <c r="J44" i="5"/>
  <c r="K44" i="5" s="1"/>
  <c r="L44" i="5"/>
  <c r="M44" i="5"/>
  <c r="N44" i="5"/>
  <c r="O44" i="5" s="1"/>
  <c r="P44" i="5"/>
  <c r="Q44" i="5"/>
  <c r="R44" i="5"/>
  <c r="T44" i="5" s="1"/>
  <c r="F45" i="5"/>
  <c r="Z45" i="5" s="1"/>
  <c r="G45" i="5"/>
  <c r="H45" i="5"/>
  <c r="I45" i="5"/>
  <c r="J45" i="5"/>
  <c r="K45" i="5"/>
  <c r="L45" i="5"/>
  <c r="M45" i="5"/>
  <c r="N45" i="5"/>
  <c r="O45" i="5"/>
  <c r="P45" i="5"/>
  <c r="Q45" i="5"/>
  <c r="R45" i="5"/>
  <c r="T45" i="5"/>
  <c r="AN45" i="5" s="1"/>
  <c r="F46" i="5"/>
  <c r="G46" i="5"/>
  <c r="H46" i="5"/>
  <c r="I46" i="5" s="1"/>
  <c r="J46" i="5"/>
  <c r="K46" i="5" s="1"/>
  <c r="S46" i="5" s="1"/>
  <c r="L46" i="5"/>
  <c r="M46" i="5" s="1"/>
  <c r="N46" i="5"/>
  <c r="O46" i="5"/>
  <c r="P46" i="5"/>
  <c r="Q46" i="5" s="1"/>
  <c r="R46" i="5"/>
  <c r="T46" i="5" s="1"/>
  <c r="W46" i="5" s="1"/>
  <c r="AN46" i="5"/>
  <c r="F47" i="5"/>
  <c r="G47" i="5"/>
  <c r="H47" i="5"/>
  <c r="I47" i="5" s="1"/>
  <c r="J47" i="5"/>
  <c r="K47" i="5" s="1"/>
  <c r="L47" i="5"/>
  <c r="M47" i="5" s="1"/>
  <c r="N47" i="5"/>
  <c r="O47" i="5"/>
  <c r="P47" i="5"/>
  <c r="Q47" i="5" s="1"/>
  <c r="R47" i="5"/>
  <c r="T47" i="5" s="1"/>
  <c r="Z47" i="5"/>
  <c r="AA47" i="5" s="1"/>
  <c r="F48" i="5"/>
  <c r="G48" i="5"/>
  <c r="H48" i="5"/>
  <c r="I48" i="5"/>
  <c r="J48" i="5"/>
  <c r="K48" i="5"/>
  <c r="L48" i="5"/>
  <c r="M48" i="5"/>
  <c r="N48" i="5"/>
  <c r="O48" i="5"/>
  <c r="P48" i="5"/>
  <c r="Q48" i="5"/>
  <c r="R48" i="5"/>
  <c r="T48" i="5"/>
  <c r="AN48" i="5" s="1"/>
  <c r="W48" i="5"/>
  <c r="F49" i="5"/>
  <c r="G49" i="5"/>
  <c r="H49" i="5"/>
  <c r="I49" i="5"/>
  <c r="J49" i="5"/>
  <c r="K49" i="5"/>
  <c r="L49" i="5"/>
  <c r="M49" i="5"/>
  <c r="N49" i="5"/>
  <c r="O49" i="5"/>
  <c r="P49" i="5"/>
  <c r="Q49" i="5"/>
  <c r="R49" i="5"/>
  <c r="T49" i="5"/>
  <c r="Z49" i="5"/>
  <c r="F50" i="5"/>
  <c r="H50" i="5"/>
  <c r="I50" i="5"/>
  <c r="J50" i="5"/>
  <c r="K50" i="5" s="1"/>
  <c r="L50" i="5"/>
  <c r="M50" i="5" s="1"/>
  <c r="N50" i="5"/>
  <c r="O50" i="5" s="1"/>
  <c r="P50" i="5"/>
  <c r="Q50" i="5"/>
  <c r="F51" i="5"/>
  <c r="H51" i="5"/>
  <c r="I51" i="5"/>
  <c r="J51" i="5"/>
  <c r="K51" i="5" s="1"/>
  <c r="L51" i="5"/>
  <c r="M51" i="5" s="1"/>
  <c r="N51" i="5"/>
  <c r="O51" i="5" s="1"/>
  <c r="P51" i="5"/>
  <c r="Q51" i="5"/>
  <c r="F52" i="5"/>
  <c r="G52" i="5"/>
  <c r="H52" i="5"/>
  <c r="I52" i="5"/>
  <c r="J52" i="5"/>
  <c r="K52" i="5"/>
  <c r="L52" i="5"/>
  <c r="M52" i="5"/>
  <c r="N52" i="5"/>
  <c r="O52" i="5"/>
  <c r="P52" i="5"/>
  <c r="Q52" i="5"/>
  <c r="R52" i="5"/>
  <c r="T52" i="5"/>
  <c r="F53" i="5"/>
  <c r="Z53" i="5" s="1"/>
  <c r="H53" i="5"/>
  <c r="I53" i="5"/>
  <c r="J53" i="5"/>
  <c r="K53" i="5" s="1"/>
  <c r="L53" i="5"/>
  <c r="M53" i="5"/>
  <c r="N53" i="5"/>
  <c r="O53" i="5" s="1"/>
  <c r="P53" i="5"/>
  <c r="Q53" i="5"/>
  <c r="R53" i="5"/>
  <c r="T53" i="5" s="1"/>
  <c r="AN53" i="5" s="1"/>
  <c r="B55" i="5" a="1"/>
  <c r="I55" i="5"/>
  <c r="B69" i="5" a="1"/>
  <c r="C69" i="5" s="1"/>
  <c r="B69" i="5"/>
  <c r="E69" i="5"/>
  <c r="F69" i="5"/>
  <c r="G69" i="5"/>
  <c r="J69" i="5"/>
  <c r="K69" i="5"/>
  <c r="M69" i="5"/>
  <c r="O69" i="5"/>
  <c r="Q69" i="5"/>
  <c r="R69" i="5"/>
  <c r="U69" i="5"/>
  <c r="B70" i="5"/>
  <c r="C70" i="5"/>
  <c r="D70" i="5"/>
  <c r="E70" i="5"/>
  <c r="F70" i="5"/>
  <c r="G70" i="5"/>
  <c r="H70" i="5"/>
  <c r="I70" i="5"/>
  <c r="J70" i="5"/>
  <c r="K70" i="5"/>
  <c r="L70" i="5"/>
  <c r="M70" i="5"/>
  <c r="N70" i="5"/>
  <c r="O70" i="5"/>
  <c r="P70" i="5"/>
  <c r="Q70" i="5"/>
  <c r="R70" i="5"/>
  <c r="S70" i="5"/>
  <c r="T70" i="5"/>
  <c r="U70" i="5"/>
  <c r="B73" i="5" a="1"/>
  <c r="E73" i="5" s="1"/>
  <c r="B73" i="5"/>
  <c r="U73" i="5"/>
  <c r="B77" i="5" a="1"/>
  <c r="D77" i="5" s="1"/>
  <c r="C77" i="5"/>
  <c r="E77" i="5"/>
  <c r="G77" i="5"/>
  <c r="H77" i="5"/>
  <c r="K77" i="5"/>
  <c r="L77" i="5"/>
  <c r="M77" i="5"/>
  <c r="P77" i="5"/>
  <c r="Q77" i="5"/>
  <c r="S77" i="5"/>
  <c r="U77" i="5"/>
  <c r="B78" i="5"/>
  <c r="C78" i="5"/>
  <c r="D78" i="5"/>
  <c r="E78" i="5"/>
  <c r="F78" i="5"/>
  <c r="G78" i="5"/>
  <c r="H78" i="5"/>
  <c r="I78" i="5"/>
  <c r="J78" i="5"/>
  <c r="K78" i="5"/>
  <c r="L78" i="5"/>
  <c r="M78" i="5"/>
  <c r="N78" i="5"/>
  <c r="O78" i="5"/>
  <c r="P78" i="5"/>
  <c r="Q78" i="5"/>
  <c r="R78" i="5"/>
  <c r="S78" i="5"/>
  <c r="T78" i="5"/>
  <c r="U78" i="5"/>
  <c r="B81" i="5" a="1"/>
  <c r="B81" i="5"/>
  <c r="E81" i="5"/>
  <c r="M81" i="5"/>
  <c r="U81" i="5"/>
  <c r="B85" i="5" a="1"/>
  <c r="B85" i="5" s="1"/>
  <c r="C85" i="5"/>
  <c r="F85" i="5"/>
  <c r="I85" i="5"/>
  <c r="K85" i="5"/>
  <c r="N85" i="5"/>
  <c r="Q85" i="5"/>
  <c r="S85" i="5"/>
  <c r="B86" i="5"/>
  <c r="C86" i="5"/>
  <c r="D86" i="5"/>
  <c r="E86" i="5"/>
  <c r="F86" i="5"/>
  <c r="G86" i="5"/>
  <c r="H86" i="5"/>
  <c r="I86" i="5"/>
  <c r="J86" i="5"/>
  <c r="K86" i="5"/>
  <c r="L86" i="5"/>
  <c r="M86" i="5"/>
  <c r="N86" i="5"/>
  <c r="O86" i="5"/>
  <c r="P86" i="5"/>
  <c r="Q86" i="5"/>
  <c r="R86" i="5"/>
  <c r="S86" i="5"/>
  <c r="T86" i="5"/>
  <c r="U86" i="5"/>
  <c r="V4" i="4"/>
  <c r="X4" i="4"/>
  <c r="Y4" i="4"/>
  <c r="W6" i="4"/>
  <c r="AC34" i="4" s="1"/>
  <c r="R8" i="4"/>
  <c r="R10" i="4"/>
  <c r="R12" i="4"/>
  <c r="F14" i="4"/>
  <c r="R14" i="4" s="1"/>
  <c r="H14" i="4"/>
  <c r="J14" i="4"/>
  <c r="L14" i="4"/>
  <c r="N14" i="4"/>
  <c r="P14" i="4"/>
  <c r="T14" i="4"/>
  <c r="AD14" i="4"/>
  <c r="R16" i="4"/>
  <c r="R18" i="4"/>
  <c r="R20" i="4"/>
  <c r="F22" i="4"/>
  <c r="H22" i="4"/>
  <c r="R22" i="4"/>
  <c r="J22" i="4"/>
  <c r="L22" i="4"/>
  <c r="L32" i="4" s="1"/>
  <c r="N22" i="4"/>
  <c r="N32" i="4" s="1"/>
  <c r="P22" i="4"/>
  <c r="T22" i="4"/>
  <c r="T32" i="4"/>
  <c r="T43" i="43" s="1"/>
  <c r="R24" i="4"/>
  <c r="R26" i="4"/>
  <c r="R28" i="4"/>
  <c r="F30" i="4"/>
  <c r="R30" i="4" s="1"/>
  <c r="H30" i="4"/>
  <c r="J30" i="4"/>
  <c r="L30" i="4"/>
  <c r="N30" i="4"/>
  <c r="P30" i="4"/>
  <c r="P32" i="4" s="1"/>
  <c r="T30" i="4"/>
  <c r="AB30" i="4"/>
  <c r="F32" i="4"/>
  <c r="J32" i="4"/>
  <c r="AB32" i="4"/>
  <c r="F34" i="4"/>
  <c r="G34" i="4"/>
  <c r="H34" i="4"/>
  <c r="I34" i="4"/>
  <c r="J34" i="4"/>
  <c r="K34" i="4"/>
  <c r="L34" i="4"/>
  <c r="M34" i="4"/>
  <c r="N34" i="4"/>
  <c r="O34" i="4" s="1"/>
  <c r="P34" i="4"/>
  <c r="Q34" i="4"/>
  <c r="R34" i="4"/>
  <c r="T34" i="4" s="1"/>
  <c r="Z34" i="4"/>
  <c r="AA34" i="4" s="1"/>
  <c r="AB34" i="4"/>
  <c r="AN34" i="4"/>
  <c r="F35" i="4"/>
  <c r="Z35" i="4" s="1"/>
  <c r="H35" i="4"/>
  <c r="I35" i="4" s="1"/>
  <c r="J35" i="4"/>
  <c r="K35" i="4" s="1"/>
  <c r="L35" i="4"/>
  <c r="M35" i="4" s="1"/>
  <c r="N35" i="4"/>
  <c r="O35" i="4" s="1"/>
  <c r="P35" i="4"/>
  <c r="Q35" i="4" s="1"/>
  <c r="R35" i="4"/>
  <c r="T35" i="4" s="1"/>
  <c r="AP35" i="4" s="1"/>
  <c r="W35" i="4"/>
  <c r="AB35" i="4"/>
  <c r="F36" i="4"/>
  <c r="H36" i="4"/>
  <c r="I36" i="4" s="1"/>
  <c r="J36" i="4"/>
  <c r="K36" i="4" s="1"/>
  <c r="L36" i="4"/>
  <c r="M36" i="4" s="1"/>
  <c r="N36" i="4"/>
  <c r="O36" i="4" s="1"/>
  <c r="P36" i="4"/>
  <c r="Q36" i="4" s="1"/>
  <c r="F37" i="4"/>
  <c r="AB37" i="4" s="1"/>
  <c r="AC37" i="4" s="1"/>
  <c r="G37" i="4"/>
  <c r="H37" i="4"/>
  <c r="I37" i="4"/>
  <c r="J37" i="4"/>
  <c r="K37" i="4"/>
  <c r="L37" i="4"/>
  <c r="M37" i="4"/>
  <c r="N37" i="4"/>
  <c r="O37" i="4"/>
  <c r="P37" i="4"/>
  <c r="Q37" i="4"/>
  <c r="R37" i="4"/>
  <c r="T37" i="4"/>
  <c r="F38" i="4"/>
  <c r="H38" i="4"/>
  <c r="I38" i="4" s="1"/>
  <c r="J38" i="4"/>
  <c r="K38" i="4" s="1"/>
  <c r="L38" i="4"/>
  <c r="M38" i="4" s="1"/>
  <c r="N38" i="4"/>
  <c r="O38" i="4" s="1"/>
  <c r="P38" i="4"/>
  <c r="Q38" i="4" s="1"/>
  <c r="R38" i="4"/>
  <c r="T38" i="4" s="1"/>
  <c r="F39" i="4"/>
  <c r="G39" i="4"/>
  <c r="H39" i="4"/>
  <c r="I39" i="4"/>
  <c r="J39" i="4"/>
  <c r="K39" i="4"/>
  <c r="L39" i="4"/>
  <c r="M39" i="4"/>
  <c r="N39" i="4"/>
  <c r="O39" i="4"/>
  <c r="P39" i="4"/>
  <c r="Q39" i="4"/>
  <c r="R39" i="4"/>
  <c r="T39" i="4"/>
  <c r="W39" i="4" s="1"/>
  <c r="Z39" i="4"/>
  <c r="AB39" i="4"/>
  <c r="AP39" i="4"/>
  <c r="F40" i="4"/>
  <c r="G40" i="4"/>
  <c r="H40" i="4"/>
  <c r="I40" i="4"/>
  <c r="J40" i="4"/>
  <c r="K40" i="4"/>
  <c r="L40" i="4"/>
  <c r="M40" i="4"/>
  <c r="N40" i="4"/>
  <c r="O40" i="4"/>
  <c r="P40" i="4"/>
  <c r="Q40" i="4"/>
  <c r="R40" i="4"/>
  <c r="S40" i="4"/>
  <c r="U40" i="4" s="1"/>
  <c r="V40" i="4" s="1"/>
  <c r="T40" i="4"/>
  <c r="AP40" i="4" s="1"/>
  <c r="W40" i="4"/>
  <c r="Z40" i="4"/>
  <c r="AA40" i="4"/>
  <c r="AB40" i="4"/>
  <c r="AC40" i="4"/>
  <c r="AN40" i="4"/>
  <c r="AO40" i="4"/>
  <c r="F41" i="4"/>
  <c r="H41" i="4"/>
  <c r="I41" i="4" s="1"/>
  <c r="J41" i="4"/>
  <c r="K41" i="4" s="1"/>
  <c r="L41" i="4"/>
  <c r="M41" i="4" s="1"/>
  <c r="N41" i="4"/>
  <c r="O41" i="4" s="1"/>
  <c r="P41" i="4"/>
  <c r="Q41" i="4" s="1"/>
  <c r="R41" i="4"/>
  <c r="T41" i="4" s="1"/>
  <c r="AN41" i="4" s="1"/>
  <c r="F42" i="4"/>
  <c r="G42" i="4"/>
  <c r="H42" i="4"/>
  <c r="I42" i="4"/>
  <c r="J42" i="4"/>
  <c r="K42" i="4"/>
  <c r="L42" i="4"/>
  <c r="M42" i="4"/>
  <c r="N42" i="4"/>
  <c r="O42" i="4"/>
  <c r="P42" i="4"/>
  <c r="Q42" i="4"/>
  <c r="R42" i="4"/>
  <c r="T42" i="4"/>
  <c r="AB42" i="4"/>
  <c r="AC42" i="4"/>
  <c r="F43" i="4"/>
  <c r="G43" i="4"/>
  <c r="H43" i="4"/>
  <c r="I43" i="4"/>
  <c r="J43" i="4"/>
  <c r="K43" i="4"/>
  <c r="L43" i="4"/>
  <c r="M43" i="4"/>
  <c r="N43" i="4"/>
  <c r="O43" i="4"/>
  <c r="P43" i="4"/>
  <c r="Q43" i="4"/>
  <c r="R43" i="4"/>
  <c r="T43" i="4"/>
  <c r="Z43" i="4"/>
  <c r="AB43" i="4"/>
  <c r="F44" i="4"/>
  <c r="H44" i="4"/>
  <c r="I44" i="4" s="1"/>
  <c r="J44" i="4"/>
  <c r="K44" i="4" s="1"/>
  <c r="L44" i="4"/>
  <c r="M44" i="4" s="1"/>
  <c r="N44" i="4"/>
  <c r="O44" i="4" s="1"/>
  <c r="P44" i="4"/>
  <c r="Q44" i="4" s="1"/>
  <c r="AB44" i="4"/>
  <c r="AC44" i="4" s="1"/>
  <c r="F45" i="4"/>
  <c r="AB45" i="4" s="1"/>
  <c r="H45" i="4"/>
  <c r="I45" i="4" s="1"/>
  <c r="J45" i="4"/>
  <c r="K45" i="4" s="1"/>
  <c r="L45" i="4"/>
  <c r="M45" i="4" s="1"/>
  <c r="N45" i="4"/>
  <c r="O45" i="4" s="1"/>
  <c r="P45" i="4"/>
  <c r="Q45" i="4" s="1"/>
  <c r="R45" i="4"/>
  <c r="T45" i="4" s="1"/>
  <c r="AP45" i="4" s="1"/>
  <c r="F46" i="4"/>
  <c r="H46" i="4"/>
  <c r="I46" i="4" s="1"/>
  <c r="J46" i="4"/>
  <c r="K46" i="4" s="1"/>
  <c r="L46" i="4"/>
  <c r="M46" i="4" s="1"/>
  <c r="N46" i="4"/>
  <c r="O46" i="4" s="1"/>
  <c r="P46" i="4"/>
  <c r="Q46" i="4" s="1"/>
  <c r="F47" i="4"/>
  <c r="H47" i="4"/>
  <c r="I47" i="4" s="1"/>
  <c r="J47" i="4"/>
  <c r="K47" i="4" s="1"/>
  <c r="L47" i="4"/>
  <c r="M47" i="4" s="1"/>
  <c r="N47" i="4"/>
  <c r="O47" i="4" s="1"/>
  <c r="P47" i="4"/>
  <c r="Q47" i="4" s="1"/>
  <c r="F48" i="4"/>
  <c r="G48" i="4" s="1"/>
  <c r="H48" i="4"/>
  <c r="I48" i="4" s="1"/>
  <c r="J48" i="4"/>
  <c r="K48" i="4" s="1"/>
  <c r="L48" i="4"/>
  <c r="M48" i="4" s="1"/>
  <c r="N48" i="4"/>
  <c r="O48" i="4" s="1"/>
  <c r="P48" i="4"/>
  <c r="Q48" i="4" s="1"/>
  <c r="R48" i="4"/>
  <c r="T48" i="4"/>
  <c r="Z48" i="4"/>
  <c r="AA48" i="4" s="1"/>
  <c r="AB48" i="4"/>
  <c r="AN48" i="4"/>
  <c r="F49" i="4"/>
  <c r="H49" i="4"/>
  <c r="I49" i="4" s="1"/>
  <c r="J49" i="4"/>
  <c r="K49" i="4" s="1"/>
  <c r="L49" i="4"/>
  <c r="M49" i="4" s="1"/>
  <c r="N49" i="4"/>
  <c r="O49" i="4" s="1"/>
  <c r="P49" i="4"/>
  <c r="Q49" i="4" s="1"/>
  <c r="R49" i="4"/>
  <c r="T49" i="4" s="1"/>
  <c r="W49" i="4" s="1"/>
  <c r="AP49" i="4"/>
  <c r="AB49" i="4"/>
  <c r="F50" i="4"/>
  <c r="G50" i="4"/>
  <c r="H50" i="4"/>
  <c r="I50" i="4"/>
  <c r="J50" i="4"/>
  <c r="K50" i="4"/>
  <c r="L50" i="4"/>
  <c r="M50" i="4"/>
  <c r="N50" i="4"/>
  <c r="O50" i="4"/>
  <c r="P50" i="4"/>
  <c r="Q50" i="4"/>
  <c r="R50" i="4"/>
  <c r="T50" i="4"/>
  <c r="AB50" i="4"/>
  <c r="AC50" i="4"/>
  <c r="F51" i="4"/>
  <c r="G51" i="4"/>
  <c r="H51" i="4"/>
  <c r="I51" i="4"/>
  <c r="J51" i="4"/>
  <c r="K51" i="4"/>
  <c r="L51" i="4"/>
  <c r="M51" i="4"/>
  <c r="N51" i="4"/>
  <c r="O51" i="4"/>
  <c r="P51" i="4"/>
  <c r="Q51" i="4"/>
  <c r="R51" i="4"/>
  <c r="T51" i="4"/>
  <c r="W51" i="4" s="1"/>
  <c r="Z51" i="4"/>
  <c r="AB51" i="4"/>
  <c r="F52" i="4"/>
  <c r="H52" i="4"/>
  <c r="I52" i="4" s="1"/>
  <c r="J52" i="4"/>
  <c r="K52" i="4" s="1"/>
  <c r="L52" i="4"/>
  <c r="M52" i="4" s="1"/>
  <c r="N52" i="4"/>
  <c r="O52" i="4" s="1"/>
  <c r="P52" i="4"/>
  <c r="Q52" i="4" s="1"/>
  <c r="R52" i="4"/>
  <c r="T52" i="4" s="1"/>
  <c r="AB52" i="4"/>
  <c r="AC52" i="4" s="1"/>
  <c r="F53" i="4"/>
  <c r="AB53" i="4" s="1"/>
  <c r="H53" i="4"/>
  <c r="I53" i="4" s="1"/>
  <c r="J53" i="4"/>
  <c r="K53" i="4" s="1"/>
  <c r="L53" i="4"/>
  <c r="M53" i="4" s="1"/>
  <c r="N53" i="4"/>
  <c r="O53" i="4" s="1"/>
  <c r="P53" i="4"/>
  <c r="Q53" i="4" s="1"/>
  <c r="R53" i="4"/>
  <c r="T53" i="4" s="1"/>
  <c r="AP53" i="4"/>
  <c r="B55" i="4" a="1"/>
  <c r="E55" i="4"/>
  <c r="I55" i="4"/>
  <c r="M55" i="4"/>
  <c r="Q55" i="4"/>
  <c r="U55" i="4"/>
  <c r="B69" i="4" a="1"/>
  <c r="B69" i="4"/>
  <c r="B70" i="4"/>
  <c r="C70" i="4"/>
  <c r="D70" i="4"/>
  <c r="E70" i="4"/>
  <c r="F70" i="4"/>
  <c r="G70" i="4"/>
  <c r="H70" i="4"/>
  <c r="I70" i="4"/>
  <c r="J70" i="4"/>
  <c r="K70" i="4"/>
  <c r="L70" i="4"/>
  <c r="M70" i="4"/>
  <c r="N70" i="4"/>
  <c r="O70" i="4"/>
  <c r="P70" i="4"/>
  <c r="Q70" i="4"/>
  <c r="R70" i="4"/>
  <c r="S70" i="4"/>
  <c r="T70" i="4"/>
  <c r="U70" i="4"/>
  <c r="B73" i="4" a="1"/>
  <c r="C73" i="4" s="1"/>
  <c r="B73" i="4"/>
  <c r="E73" i="4"/>
  <c r="G73" i="4"/>
  <c r="I73" i="4"/>
  <c r="M73" i="4"/>
  <c r="O73" i="4"/>
  <c r="Q73" i="4"/>
  <c r="U73" i="4"/>
  <c r="B77" i="4" a="1"/>
  <c r="C77" i="4" s="1"/>
  <c r="U77" i="4"/>
  <c r="E77" i="4"/>
  <c r="G77" i="4"/>
  <c r="I77" i="4"/>
  <c r="M77" i="4"/>
  <c r="O77" i="4"/>
  <c r="Q77" i="4"/>
  <c r="B78" i="4"/>
  <c r="C78" i="4"/>
  <c r="D78" i="4"/>
  <c r="E78" i="4"/>
  <c r="F78" i="4"/>
  <c r="G78" i="4"/>
  <c r="H78" i="4"/>
  <c r="I78" i="4"/>
  <c r="J78" i="4"/>
  <c r="K78" i="4"/>
  <c r="L78" i="4"/>
  <c r="M78" i="4"/>
  <c r="N78" i="4"/>
  <c r="O78" i="4"/>
  <c r="P78" i="4"/>
  <c r="Q78" i="4"/>
  <c r="R78" i="4"/>
  <c r="S78" i="4"/>
  <c r="T78" i="4"/>
  <c r="U78" i="4"/>
  <c r="B81" i="4" a="1"/>
  <c r="O81" i="4" s="1"/>
  <c r="B85" i="4" a="1"/>
  <c r="C85" i="4" s="1"/>
  <c r="B86" i="4"/>
  <c r="C86" i="4"/>
  <c r="D86" i="4"/>
  <c r="E86" i="4"/>
  <c r="F86" i="4"/>
  <c r="G86" i="4"/>
  <c r="H86" i="4"/>
  <c r="I86" i="4"/>
  <c r="J86" i="4"/>
  <c r="K86" i="4"/>
  <c r="L86" i="4"/>
  <c r="M86" i="4"/>
  <c r="N86" i="4"/>
  <c r="O86" i="4"/>
  <c r="P86" i="4"/>
  <c r="Q86" i="4"/>
  <c r="R86" i="4"/>
  <c r="S86" i="4"/>
  <c r="T86" i="4"/>
  <c r="U86" i="4"/>
  <c r="R8" i="2"/>
  <c r="Y4" i="2"/>
  <c r="X4" i="2"/>
  <c r="F14" i="2"/>
  <c r="H14" i="2"/>
  <c r="J14" i="2"/>
  <c r="L14" i="2"/>
  <c r="N14" i="2"/>
  <c r="P14" i="2"/>
  <c r="R14" i="2"/>
  <c r="W6" i="2"/>
  <c r="B85" i="2" a="1"/>
  <c r="B81" i="2" a="1"/>
  <c r="B81" i="2"/>
  <c r="B55" i="2" a="1"/>
  <c r="B77" i="2" a="1"/>
  <c r="B73" i="2" a="1"/>
  <c r="B73" i="2"/>
  <c r="B69" i="2" a="1"/>
  <c r="Q69" i="2" s="1"/>
  <c r="B69" i="2"/>
  <c r="F22" i="2"/>
  <c r="F30" i="2"/>
  <c r="H22" i="2"/>
  <c r="H30" i="2"/>
  <c r="J22" i="2"/>
  <c r="J30" i="2"/>
  <c r="Z32" i="2" s="1"/>
  <c r="AA32" i="2" s="1"/>
  <c r="L22" i="2"/>
  <c r="L30" i="2"/>
  <c r="L32" i="2" s="1"/>
  <c r="N22" i="2"/>
  <c r="N30" i="2"/>
  <c r="N32" i="2"/>
  <c r="P22" i="2"/>
  <c r="P32" i="2" s="1"/>
  <c r="P30" i="2"/>
  <c r="T14" i="2"/>
  <c r="T22" i="2"/>
  <c r="T30" i="2"/>
  <c r="V4" i="2"/>
  <c r="R10" i="2"/>
  <c r="R12" i="2"/>
  <c r="R16" i="2"/>
  <c r="R18" i="2"/>
  <c r="R20" i="2"/>
  <c r="R24" i="2"/>
  <c r="R26" i="2"/>
  <c r="R28" i="2"/>
  <c r="F34" i="2"/>
  <c r="H34" i="2"/>
  <c r="I34" i="2"/>
  <c r="J34" i="2"/>
  <c r="K34" i="2" s="1"/>
  <c r="L34" i="2"/>
  <c r="M34" i="2"/>
  <c r="N34" i="2"/>
  <c r="O34" i="2" s="1"/>
  <c r="P34" i="2"/>
  <c r="Q34" i="2"/>
  <c r="R34" i="2"/>
  <c r="T34" i="2" s="1"/>
  <c r="W34" i="2"/>
  <c r="AB34" i="2"/>
  <c r="F35" i="2"/>
  <c r="G35" i="2" s="1"/>
  <c r="H35" i="2"/>
  <c r="I35" i="2" s="1"/>
  <c r="S35" i="2" s="1"/>
  <c r="J35" i="2"/>
  <c r="K35" i="2" s="1"/>
  <c r="L35" i="2"/>
  <c r="M35" i="2"/>
  <c r="N35" i="2"/>
  <c r="O35" i="2" s="1"/>
  <c r="P35" i="2"/>
  <c r="Q35" i="2" s="1"/>
  <c r="R35" i="2"/>
  <c r="T35" i="2" s="1"/>
  <c r="Z35" i="2"/>
  <c r="AB35" i="2"/>
  <c r="F36" i="2"/>
  <c r="G36" i="2"/>
  <c r="H36" i="2"/>
  <c r="I36" i="2" s="1"/>
  <c r="S36" i="2" s="1"/>
  <c r="J36" i="2"/>
  <c r="K36" i="2"/>
  <c r="L36" i="2"/>
  <c r="M36" i="2" s="1"/>
  <c r="N36" i="2"/>
  <c r="O36" i="2"/>
  <c r="P36" i="2"/>
  <c r="Q36" i="2" s="1"/>
  <c r="R36" i="2"/>
  <c r="U36" i="2"/>
  <c r="V36" i="2" s="1"/>
  <c r="T36" i="2"/>
  <c r="Z36" i="2"/>
  <c r="AB36" i="2"/>
  <c r="F37" i="2"/>
  <c r="G37" i="2" s="1"/>
  <c r="H37" i="2"/>
  <c r="I37" i="2" s="1"/>
  <c r="J37" i="2"/>
  <c r="K37" i="2" s="1"/>
  <c r="L37" i="2"/>
  <c r="M37" i="2"/>
  <c r="S37" i="2" s="1"/>
  <c r="U37" i="2" s="1"/>
  <c r="V37" i="2" s="1"/>
  <c r="N37" i="2"/>
  <c r="O37" i="2" s="1"/>
  <c r="P37" i="2"/>
  <c r="Q37" i="2" s="1"/>
  <c r="R37" i="2"/>
  <c r="T37" i="2" s="1"/>
  <c r="AB37" i="2"/>
  <c r="AC37" i="2" s="1"/>
  <c r="F38" i="2"/>
  <c r="G38" i="2"/>
  <c r="H38" i="2"/>
  <c r="I38" i="2" s="1"/>
  <c r="S38" i="2" s="1"/>
  <c r="J38" i="2"/>
  <c r="K38" i="2"/>
  <c r="L38" i="2"/>
  <c r="M38" i="2" s="1"/>
  <c r="N38" i="2"/>
  <c r="O38" i="2"/>
  <c r="P38" i="2"/>
  <c r="Q38" i="2" s="1"/>
  <c r="R38" i="2"/>
  <c r="T38" i="2"/>
  <c r="Z38" i="2"/>
  <c r="AB38" i="2"/>
  <c r="F39" i="2"/>
  <c r="G39" i="2"/>
  <c r="H39" i="2"/>
  <c r="I39" i="2" s="1"/>
  <c r="J39" i="2"/>
  <c r="K39" i="2"/>
  <c r="L39" i="2"/>
  <c r="M39" i="2" s="1"/>
  <c r="N39" i="2"/>
  <c r="O39" i="2"/>
  <c r="P39" i="2"/>
  <c r="Q39" i="2" s="1"/>
  <c r="R39" i="2"/>
  <c r="T39" i="2"/>
  <c r="AP39" i="2" s="1"/>
  <c r="Z39" i="2"/>
  <c r="AA39" i="2" s="1"/>
  <c r="AB39" i="2"/>
  <c r="F40" i="2"/>
  <c r="H40" i="2"/>
  <c r="I40" i="2" s="1"/>
  <c r="J40" i="2"/>
  <c r="K40" i="2"/>
  <c r="L40" i="2"/>
  <c r="M40" i="2" s="1"/>
  <c r="N40" i="2"/>
  <c r="O40" i="2" s="1"/>
  <c r="P40" i="2"/>
  <c r="Q40" i="2" s="1"/>
  <c r="AB40" i="2"/>
  <c r="AC40" i="2" s="1"/>
  <c r="F41" i="2"/>
  <c r="AB41" i="2" s="1"/>
  <c r="AC41" i="2" s="1"/>
  <c r="H41" i="2"/>
  <c r="I41" i="2"/>
  <c r="J41" i="2"/>
  <c r="K41" i="2" s="1"/>
  <c r="L41" i="2"/>
  <c r="M41" i="2" s="1"/>
  <c r="N41" i="2"/>
  <c r="O41" i="2" s="1"/>
  <c r="P41" i="2"/>
  <c r="Q41" i="2"/>
  <c r="F42" i="2"/>
  <c r="G42" i="2"/>
  <c r="H42" i="2"/>
  <c r="I42" i="2"/>
  <c r="J42" i="2"/>
  <c r="K42" i="2"/>
  <c r="L42" i="2"/>
  <c r="M42" i="2"/>
  <c r="N42" i="2"/>
  <c r="O42" i="2"/>
  <c r="P42" i="2"/>
  <c r="Q42" i="2"/>
  <c r="R42" i="2"/>
  <c r="S42" i="2"/>
  <c r="T42" i="2"/>
  <c r="AP42" i="2" s="1"/>
  <c r="Z42" i="2"/>
  <c r="AB42" i="2"/>
  <c r="AN42" i="2"/>
  <c r="AO42" i="2"/>
  <c r="F43" i="2"/>
  <c r="H43" i="2"/>
  <c r="I43" i="2" s="1"/>
  <c r="J43" i="2"/>
  <c r="K43" i="2"/>
  <c r="L43" i="2"/>
  <c r="M43" i="2" s="1"/>
  <c r="N43" i="2"/>
  <c r="O43" i="2" s="1"/>
  <c r="P43" i="2"/>
  <c r="Q43" i="2" s="1"/>
  <c r="AB43" i="2"/>
  <c r="F44" i="2"/>
  <c r="AB44" i="2" s="1"/>
  <c r="AC44" i="2" s="1"/>
  <c r="G44" i="2"/>
  <c r="H44" i="2"/>
  <c r="I44" i="2"/>
  <c r="J44" i="2"/>
  <c r="K44" i="2"/>
  <c r="L44" i="2"/>
  <c r="M44" i="2"/>
  <c r="N44" i="2"/>
  <c r="O44" i="2"/>
  <c r="P44" i="2"/>
  <c r="Q44" i="2"/>
  <c r="R44" i="2"/>
  <c r="S44" i="2"/>
  <c r="U44" i="2" s="1"/>
  <c r="V44" i="2" s="1"/>
  <c r="Y44" i="2" s="1"/>
  <c r="T44" i="2"/>
  <c r="Z44" i="2"/>
  <c r="AA44" i="2"/>
  <c r="AN44" i="2"/>
  <c r="AP44" i="2"/>
  <c r="F45" i="2"/>
  <c r="G45" i="2"/>
  <c r="H45" i="2"/>
  <c r="I45" i="2"/>
  <c r="J45" i="2"/>
  <c r="K45" i="2"/>
  <c r="L45" i="2"/>
  <c r="M45" i="2"/>
  <c r="N45" i="2"/>
  <c r="O45" i="2"/>
  <c r="P45" i="2"/>
  <c r="Q45" i="2"/>
  <c r="R45" i="2"/>
  <c r="T45" i="2"/>
  <c r="W45" i="2" s="1"/>
  <c r="Z45" i="2"/>
  <c r="AB45" i="2"/>
  <c r="F46" i="2"/>
  <c r="H46" i="2"/>
  <c r="I46" i="2" s="1"/>
  <c r="J46" i="2"/>
  <c r="K46" i="2" s="1"/>
  <c r="L46" i="2"/>
  <c r="M46" i="2" s="1"/>
  <c r="N46" i="2"/>
  <c r="O46" i="2" s="1"/>
  <c r="P46" i="2"/>
  <c r="Q46" i="2" s="1"/>
  <c r="R46" i="2"/>
  <c r="T46" i="2" s="1"/>
  <c r="AP46" i="2"/>
  <c r="F47" i="2"/>
  <c r="G47" i="2"/>
  <c r="H47" i="2"/>
  <c r="I47" i="2"/>
  <c r="J47" i="2"/>
  <c r="K47" i="2"/>
  <c r="L47" i="2"/>
  <c r="M47" i="2"/>
  <c r="N47" i="2"/>
  <c r="O47" i="2"/>
  <c r="P47" i="2"/>
  <c r="Q47" i="2"/>
  <c r="R47" i="2"/>
  <c r="T47" i="2"/>
  <c r="Z47" i="2"/>
  <c r="AA47" i="2" s="1"/>
  <c r="AB47" i="2"/>
  <c r="F48" i="2"/>
  <c r="H48" i="2"/>
  <c r="I48" i="2" s="1"/>
  <c r="J48" i="2"/>
  <c r="K48" i="2" s="1"/>
  <c r="L48" i="2"/>
  <c r="M48" i="2" s="1"/>
  <c r="N48" i="2"/>
  <c r="O48" i="2" s="1"/>
  <c r="P48" i="2"/>
  <c r="Q48" i="2" s="1"/>
  <c r="R48" i="2"/>
  <c r="T48" i="2" s="1"/>
  <c r="F49" i="2"/>
  <c r="G49" i="2"/>
  <c r="H49" i="2"/>
  <c r="I49" i="2"/>
  <c r="J49" i="2"/>
  <c r="K49" i="2"/>
  <c r="L49" i="2"/>
  <c r="M49" i="2"/>
  <c r="N49" i="2"/>
  <c r="O49" i="2"/>
  <c r="P49" i="2"/>
  <c r="Q49" i="2"/>
  <c r="R49" i="2"/>
  <c r="T49" i="2"/>
  <c r="W49" i="2" s="1"/>
  <c r="Z49" i="2"/>
  <c r="AB49" i="2"/>
  <c r="F50" i="2"/>
  <c r="H50" i="2"/>
  <c r="I50" i="2" s="1"/>
  <c r="J50" i="2"/>
  <c r="K50" i="2" s="1"/>
  <c r="L50" i="2"/>
  <c r="M50" i="2" s="1"/>
  <c r="N50" i="2"/>
  <c r="O50" i="2" s="1"/>
  <c r="P50" i="2"/>
  <c r="Q50" i="2" s="1"/>
  <c r="R50" i="2"/>
  <c r="T50" i="2"/>
  <c r="F51" i="2"/>
  <c r="G51" i="2"/>
  <c r="H51" i="2"/>
  <c r="I51" i="2"/>
  <c r="J51" i="2"/>
  <c r="K51" i="2"/>
  <c r="L51" i="2"/>
  <c r="M51" i="2"/>
  <c r="N51" i="2"/>
  <c r="O51" i="2"/>
  <c r="P51" i="2"/>
  <c r="Q51" i="2"/>
  <c r="R51" i="2"/>
  <c r="T51" i="2"/>
  <c r="Z51" i="2"/>
  <c r="AA51" i="2" s="1"/>
  <c r="AB51" i="2"/>
  <c r="F52" i="2"/>
  <c r="H52" i="2"/>
  <c r="I52" i="2" s="1"/>
  <c r="J52" i="2"/>
  <c r="K52" i="2" s="1"/>
  <c r="L52" i="2"/>
  <c r="M52" i="2" s="1"/>
  <c r="N52" i="2"/>
  <c r="O52" i="2" s="1"/>
  <c r="P52" i="2"/>
  <c r="Q52" i="2" s="1"/>
  <c r="F53" i="2"/>
  <c r="G53" i="2"/>
  <c r="H53" i="2"/>
  <c r="I53" i="2"/>
  <c r="J53" i="2"/>
  <c r="K53" i="2"/>
  <c r="L53" i="2"/>
  <c r="M53" i="2"/>
  <c r="N53" i="2"/>
  <c r="O53" i="2"/>
  <c r="P53" i="2"/>
  <c r="Q53" i="2"/>
  <c r="R53" i="2"/>
  <c r="T53" i="2"/>
  <c r="W53" i="2" s="1"/>
  <c r="Z53" i="2"/>
  <c r="AB53" i="2"/>
  <c r="B55" i="2"/>
  <c r="C55" i="2"/>
  <c r="D55" i="2"/>
  <c r="E55" i="2"/>
  <c r="F55" i="2"/>
  <c r="G55" i="2"/>
  <c r="H55" i="2"/>
  <c r="I55" i="2"/>
  <c r="J55" i="2"/>
  <c r="K55" i="2"/>
  <c r="L55" i="2"/>
  <c r="M55" i="2"/>
  <c r="N55" i="2"/>
  <c r="O55" i="2"/>
  <c r="P55" i="2"/>
  <c r="Q55" i="2"/>
  <c r="R55" i="2"/>
  <c r="S55" i="2"/>
  <c r="T55" i="2"/>
  <c r="U55" i="2"/>
  <c r="E69" i="2"/>
  <c r="I69" i="2"/>
  <c r="M69" i="2"/>
  <c r="U69" i="2"/>
  <c r="B70" i="2"/>
  <c r="C70" i="2"/>
  <c r="D70" i="2"/>
  <c r="E70" i="2"/>
  <c r="F70" i="2"/>
  <c r="G70" i="2"/>
  <c r="H70" i="2"/>
  <c r="I70" i="2"/>
  <c r="J70" i="2"/>
  <c r="K70" i="2"/>
  <c r="L70" i="2"/>
  <c r="M70" i="2"/>
  <c r="N70" i="2"/>
  <c r="O70" i="2"/>
  <c r="P70" i="2"/>
  <c r="Q70" i="2"/>
  <c r="R70" i="2"/>
  <c r="S70" i="2"/>
  <c r="T70" i="2"/>
  <c r="U70" i="2"/>
  <c r="D73" i="2"/>
  <c r="H73" i="2"/>
  <c r="L73" i="2"/>
  <c r="P73" i="2"/>
  <c r="T73" i="2"/>
  <c r="E77" i="2"/>
  <c r="U77" i="2"/>
  <c r="B78" i="2"/>
  <c r="C78" i="2"/>
  <c r="D78" i="2"/>
  <c r="E78" i="2"/>
  <c r="F78" i="2"/>
  <c r="G78" i="2"/>
  <c r="H78" i="2"/>
  <c r="I78" i="2"/>
  <c r="J78" i="2"/>
  <c r="K78" i="2"/>
  <c r="L78" i="2"/>
  <c r="M78" i="2"/>
  <c r="N78" i="2"/>
  <c r="O78" i="2"/>
  <c r="P78" i="2"/>
  <c r="Q78" i="2"/>
  <c r="R78" i="2"/>
  <c r="S78" i="2"/>
  <c r="T78" i="2"/>
  <c r="U78" i="2"/>
  <c r="E81" i="2"/>
  <c r="I81" i="2"/>
  <c r="M81" i="2"/>
  <c r="Q81" i="2"/>
  <c r="U81" i="2"/>
  <c r="B85" i="2"/>
  <c r="F85" i="2"/>
  <c r="J85" i="2"/>
  <c r="N85" i="2"/>
  <c r="R85" i="2"/>
  <c r="B86" i="2"/>
  <c r="C86" i="2"/>
  <c r="D86" i="2"/>
  <c r="E86" i="2"/>
  <c r="F86" i="2"/>
  <c r="G86" i="2"/>
  <c r="H86" i="2"/>
  <c r="I86" i="2"/>
  <c r="J86" i="2"/>
  <c r="K86" i="2"/>
  <c r="L86" i="2"/>
  <c r="M86" i="2"/>
  <c r="N86" i="2"/>
  <c r="O86" i="2"/>
  <c r="P86" i="2"/>
  <c r="Q86" i="2"/>
  <c r="R86" i="2"/>
  <c r="S86" i="2"/>
  <c r="T86" i="2"/>
  <c r="U86" i="2"/>
  <c r="B29" i="1"/>
  <c r="B38" i="1"/>
  <c r="B39" i="1"/>
  <c r="B43" i="1"/>
  <c r="B44" i="1"/>
  <c r="U46" i="1"/>
  <c r="AN52" i="9"/>
  <c r="AP52" i="9"/>
  <c r="AN36" i="9"/>
  <c r="AP36" i="9"/>
  <c r="AN52" i="8"/>
  <c r="AP52" i="8"/>
  <c r="AN36" i="8"/>
  <c r="AP36" i="8"/>
  <c r="S49" i="8"/>
  <c r="U49" i="8" s="1"/>
  <c r="V49" i="8"/>
  <c r="U39" i="8"/>
  <c r="V39" i="8" s="1"/>
  <c r="W49" i="5"/>
  <c r="AN49" i="5"/>
  <c r="AP49" i="5"/>
  <c r="W47" i="5"/>
  <c r="AN47" i="5"/>
  <c r="AP47" i="5"/>
  <c r="W45" i="5"/>
  <c r="AP45" i="5"/>
  <c r="W43" i="5"/>
  <c r="AN43" i="5"/>
  <c r="AP43" i="5"/>
  <c r="W41" i="5"/>
  <c r="AN41" i="5"/>
  <c r="AP41" i="5"/>
  <c r="W53" i="6"/>
  <c r="AN53" i="6"/>
  <c r="AP53" i="6"/>
  <c r="W51" i="6"/>
  <c r="AN51" i="6"/>
  <c r="AP51" i="6"/>
  <c r="W49" i="6"/>
  <c r="AN49" i="6"/>
  <c r="AP49" i="6"/>
  <c r="W47" i="6"/>
  <c r="AN47" i="6"/>
  <c r="AP47" i="6"/>
  <c r="W45" i="6"/>
  <c r="AN45" i="6"/>
  <c r="AP45" i="6"/>
  <c r="W43" i="6"/>
  <c r="AN43" i="6"/>
  <c r="AP43" i="6"/>
  <c r="W41" i="6"/>
  <c r="W37" i="6"/>
  <c r="AN37" i="6"/>
  <c r="AP37" i="6"/>
  <c r="W35" i="6"/>
  <c r="AN35" i="6"/>
  <c r="AP35" i="6"/>
  <c r="W53" i="10"/>
  <c r="AN53" i="10"/>
  <c r="AP53" i="10"/>
  <c r="W51" i="10"/>
  <c r="AN51" i="10"/>
  <c r="AP51" i="10"/>
  <c r="W49" i="10"/>
  <c r="AN49" i="10"/>
  <c r="AP49" i="10"/>
  <c r="W47" i="10"/>
  <c r="AN47" i="10"/>
  <c r="AP47" i="10"/>
  <c r="W45" i="10"/>
  <c r="AN45" i="10"/>
  <c r="AP45" i="10"/>
  <c r="W43" i="10"/>
  <c r="AN43" i="10"/>
  <c r="AP43" i="10"/>
  <c r="W41" i="10"/>
  <c r="AN41" i="10"/>
  <c r="AP41" i="10"/>
  <c r="W39" i="10"/>
  <c r="AN39" i="10"/>
  <c r="AP39" i="10"/>
  <c r="W37" i="10"/>
  <c r="AN37" i="10"/>
  <c r="AP37" i="10"/>
  <c r="W35" i="10"/>
  <c r="AN35" i="10"/>
  <c r="AP35" i="10"/>
  <c r="AN44" i="9"/>
  <c r="AP44" i="9"/>
  <c r="AN44" i="8"/>
  <c r="AP44" i="8"/>
  <c r="AO53" i="13"/>
  <c r="W53" i="13"/>
  <c r="AP53" i="13"/>
  <c r="AN53" i="13"/>
  <c r="AO45" i="13"/>
  <c r="AP45" i="13"/>
  <c r="S52" i="5"/>
  <c r="U52" i="5" s="1"/>
  <c r="V52" i="5"/>
  <c r="Y52" i="5" s="1"/>
  <c r="S48" i="5"/>
  <c r="U48" i="5" s="1"/>
  <c r="V48" i="5"/>
  <c r="Y48" i="5" s="1"/>
  <c r="U46" i="5"/>
  <c r="V46" i="5" s="1"/>
  <c r="S44" i="5"/>
  <c r="U44" i="5" s="1"/>
  <c r="V44" i="5" s="1"/>
  <c r="Y44" i="5" s="1"/>
  <c r="S40" i="5"/>
  <c r="U40" i="5" s="1"/>
  <c r="V40" i="5" s="1"/>
  <c r="S36" i="5"/>
  <c r="U36" i="5" s="1"/>
  <c r="V36" i="5"/>
  <c r="U46" i="6"/>
  <c r="V46" i="6" s="1"/>
  <c r="X46" i="6" s="1"/>
  <c r="S44" i="6"/>
  <c r="U44" i="6" s="1"/>
  <c r="V44" i="6" s="1"/>
  <c r="S42" i="6"/>
  <c r="U42" i="6"/>
  <c r="V42" i="6" s="1"/>
  <c r="X42" i="6" s="1"/>
  <c r="S40" i="6"/>
  <c r="U40" i="6" s="1"/>
  <c r="V40" i="6" s="1"/>
  <c r="S38" i="6"/>
  <c r="U38" i="6"/>
  <c r="V38" i="6" s="1"/>
  <c r="X38" i="6" s="1"/>
  <c r="S36" i="6"/>
  <c r="U36" i="6" s="1"/>
  <c r="V36" i="6" s="1"/>
  <c r="S52" i="10"/>
  <c r="U52" i="10" s="1"/>
  <c r="V52" i="10"/>
  <c r="U50" i="10"/>
  <c r="V50" i="10" s="1"/>
  <c r="X50" i="10" s="1"/>
  <c r="S48" i="10"/>
  <c r="U48" i="10" s="1"/>
  <c r="V48" i="10"/>
  <c r="X48" i="10" s="1"/>
  <c r="U42" i="10"/>
  <c r="V42" i="10" s="1"/>
  <c r="X42" i="10" s="1"/>
  <c r="S40" i="10"/>
  <c r="U40" i="10" s="1"/>
  <c r="V40" i="10" s="1"/>
  <c r="X40" i="10" s="1"/>
  <c r="S38" i="10"/>
  <c r="U38" i="10"/>
  <c r="V38" i="10" s="1"/>
  <c r="X38" i="10" s="1"/>
  <c r="S36" i="10"/>
  <c r="U36" i="10" s="1"/>
  <c r="V36" i="10" s="1"/>
  <c r="U34" i="10"/>
  <c r="V34" i="10" s="1"/>
  <c r="X34" i="10" s="1"/>
  <c r="S49" i="9"/>
  <c r="U49" i="9" s="1"/>
  <c r="V49" i="9"/>
  <c r="Y49" i="9" s="1"/>
  <c r="U39" i="9"/>
  <c r="V39" i="9" s="1"/>
  <c r="S47" i="8"/>
  <c r="U47" i="8" s="1"/>
  <c r="V47" i="8"/>
  <c r="U41" i="8"/>
  <c r="V41" i="8" s="1"/>
  <c r="AN52" i="13"/>
  <c r="AP52" i="13"/>
  <c r="AN44" i="13"/>
  <c r="AP44" i="13"/>
  <c r="AN36" i="13"/>
  <c r="W52" i="12"/>
  <c r="AN52" i="12"/>
  <c r="AP52" i="12"/>
  <c r="W50" i="12"/>
  <c r="AN50" i="12"/>
  <c r="AP50" i="12"/>
  <c r="W48" i="12"/>
  <c r="AN48" i="12"/>
  <c r="AP48" i="12"/>
  <c r="W46" i="12"/>
  <c r="AN46" i="12"/>
  <c r="AP46" i="12"/>
  <c r="W42" i="12"/>
  <c r="AN42" i="12"/>
  <c r="AP42" i="12"/>
  <c r="W40" i="12"/>
  <c r="AN40" i="12"/>
  <c r="AP40" i="12"/>
  <c r="W36" i="12"/>
  <c r="AN36" i="12"/>
  <c r="AP36" i="12"/>
  <c r="W34" i="12"/>
  <c r="AN34" i="12"/>
  <c r="AP34" i="12"/>
  <c r="W52" i="22"/>
  <c r="AN52" i="22"/>
  <c r="AP52" i="22"/>
  <c r="W50" i="22"/>
  <c r="AN50" i="22"/>
  <c r="AP50" i="22"/>
  <c r="W48" i="22"/>
  <c r="AN48" i="22"/>
  <c r="AP48" i="22"/>
  <c r="W46" i="22"/>
  <c r="AN46" i="22"/>
  <c r="AP46" i="22"/>
  <c r="W44" i="22"/>
  <c r="AN44" i="22"/>
  <c r="AP44" i="22"/>
  <c r="W42" i="22"/>
  <c r="AN42" i="22"/>
  <c r="AP42" i="22"/>
  <c r="W40" i="22"/>
  <c r="AN40" i="22"/>
  <c r="AP40" i="22"/>
  <c r="W38" i="22"/>
  <c r="AN38" i="22"/>
  <c r="AP38" i="22"/>
  <c r="W36" i="22"/>
  <c r="AN36" i="22"/>
  <c r="AP36" i="22"/>
  <c r="W34" i="22"/>
  <c r="AN34" i="22"/>
  <c r="AP34" i="22"/>
  <c r="W52" i="20"/>
  <c r="AN52" i="20"/>
  <c r="AP52" i="20"/>
  <c r="W50" i="20"/>
  <c r="AN50" i="20"/>
  <c r="AP50" i="20"/>
  <c r="W48" i="20"/>
  <c r="AN48" i="20"/>
  <c r="AP48" i="20"/>
  <c r="W46" i="20"/>
  <c r="AN46" i="20"/>
  <c r="AP46" i="20"/>
  <c r="W44" i="20"/>
  <c r="AN44" i="20"/>
  <c r="AP44" i="20"/>
  <c r="W38" i="20"/>
  <c r="AN38" i="20"/>
  <c r="AP38" i="20"/>
  <c r="W36" i="20"/>
  <c r="AN36" i="20"/>
  <c r="AP36" i="20"/>
  <c r="W34" i="20"/>
  <c r="AN34" i="20"/>
  <c r="AP34" i="20"/>
  <c r="AN37" i="18"/>
  <c r="AP37" i="18"/>
  <c r="AN34" i="17"/>
  <c r="AP34" i="17"/>
  <c r="AO34" i="17"/>
  <c r="AN36" i="16"/>
  <c r="AP36" i="16"/>
  <c r="W36" i="16"/>
  <c r="AO36" i="16"/>
  <c r="U69" i="4"/>
  <c r="S69" i="4"/>
  <c r="Q69" i="4"/>
  <c r="O69" i="4"/>
  <c r="M69" i="4"/>
  <c r="K69" i="4"/>
  <c r="I69" i="4"/>
  <c r="G69" i="4"/>
  <c r="E69" i="4"/>
  <c r="C69" i="4"/>
  <c r="S81" i="2"/>
  <c r="O81" i="2"/>
  <c r="K81" i="2"/>
  <c r="G81" i="2"/>
  <c r="C81" i="2"/>
  <c r="S77" i="2"/>
  <c r="K77" i="2"/>
  <c r="C77" i="2"/>
  <c r="S69" i="2"/>
  <c r="O69" i="2"/>
  <c r="K69" i="2"/>
  <c r="G69" i="2"/>
  <c r="C69" i="2"/>
  <c r="AC42" i="2"/>
  <c r="W42" i="2"/>
  <c r="AN39" i="2"/>
  <c r="AC38" i="2"/>
  <c r="AA38" i="2"/>
  <c r="AC36" i="2"/>
  <c r="AA36" i="2"/>
  <c r="AC34" i="2"/>
  <c r="T85" i="4"/>
  <c r="R85" i="4"/>
  <c r="P85" i="4"/>
  <c r="N85" i="4"/>
  <c r="L85" i="4"/>
  <c r="J85" i="4"/>
  <c r="H85" i="4"/>
  <c r="F85" i="4"/>
  <c r="D85" i="4"/>
  <c r="B85" i="4"/>
  <c r="T77" i="4"/>
  <c r="R77" i="4"/>
  <c r="P77" i="4"/>
  <c r="N77" i="4"/>
  <c r="L77" i="4"/>
  <c r="J77" i="4"/>
  <c r="H77" i="4"/>
  <c r="F77" i="4"/>
  <c r="D77" i="4"/>
  <c r="B77" i="4"/>
  <c r="T69" i="4"/>
  <c r="R69" i="4"/>
  <c r="P69" i="4"/>
  <c r="N69" i="4"/>
  <c r="L69" i="4"/>
  <c r="J69" i="4"/>
  <c r="H69" i="4"/>
  <c r="F69" i="4"/>
  <c r="D69" i="4"/>
  <c r="AN53" i="4"/>
  <c r="AN51" i="4"/>
  <c r="AN49" i="4"/>
  <c r="AN45" i="4"/>
  <c r="AN43" i="4"/>
  <c r="AN39" i="4"/>
  <c r="AN37" i="4"/>
  <c r="AN35" i="4"/>
  <c r="S81" i="5"/>
  <c r="O81" i="5"/>
  <c r="K81" i="5"/>
  <c r="G81" i="5"/>
  <c r="C81" i="5"/>
  <c r="S73" i="5"/>
  <c r="O73" i="5"/>
  <c r="K73" i="5"/>
  <c r="G73" i="5"/>
  <c r="C73" i="5"/>
  <c r="T55" i="5"/>
  <c r="R55" i="5"/>
  <c r="P55" i="5"/>
  <c r="N55" i="5"/>
  <c r="L55" i="5"/>
  <c r="J55" i="5"/>
  <c r="H55" i="5"/>
  <c r="F55" i="5"/>
  <c r="D55" i="5"/>
  <c r="AB53" i="5"/>
  <c r="AC53" i="5" s="1"/>
  <c r="AB52" i="5"/>
  <c r="AC52" i="5" s="1"/>
  <c r="Z52" i="5"/>
  <c r="AA52" i="5" s="1"/>
  <c r="AB51" i="5"/>
  <c r="AB50" i="5"/>
  <c r="AC50" i="5" s="1"/>
  <c r="Z50" i="5"/>
  <c r="AA50" i="5" s="1"/>
  <c r="AB49" i="5"/>
  <c r="AC49" i="5" s="1"/>
  <c r="AP48" i="5"/>
  <c r="AB48" i="5"/>
  <c r="AC48" i="5" s="1"/>
  <c r="Z48" i="5"/>
  <c r="AA48" i="5" s="1"/>
  <c r="AB47" i="5"/>
  <c r="AP46" i="5"/>
  <c r="AB46" i="5"/>
  <c r="AC46" i="5" s="1"/>
  <c r="Z46" i="5"/>
  <c r="AA46" i="5" s="1"/>
  <c r="AB45" i="5"/>
  <c r="AC45" i="5" s="1"/>
  <c r="AB44" i="5"/>
  <c r="AC44" i="5" s="1"/>
  <c r="Z44" i="5"/>
  <c r="AA44" i="5" s="1"/>
  <c r="AB43" i="5"/>
  <c r="AP42" i="5"/>
  <c r="AB42" i="5"/>
  <c r="AC42" i="5" s="1"/>
  <c r="Z42" i="5"/>
  <c r="AA42" i="5" s="1"/>
  <c r="AB41" i="5"/>
  <c r="AC41" i="5" s="1"/>
  <c r="AP40" i="5"/>
  <c r="AB40" i="5"/>
  <c r="AC40" i="5" s="1"/>
  <c r="Z40" i="5"/>
  <c r="AA40" i="5" s="1"/>
  <c r="AB39" i="5"/>
  <c r="AB38" i="5"/>
  <c r="AC38" i="5" s="1"/>
  <c r="Z38" i="5"/>
  <c r="AA38" i="5" s="1"/>
  <c r="AB37" i="5"/>
  <c r="AC37" i="5" s="1"/>
  <c r="AP36" i="5"/>
  <c r="AB36" i="5"/>
  <c r="AC36" i="5" s="1"/>
  <c r="Z36" i="5"/>
  <c r="AA36" i="5" s="1"/>
  <c r="AB35" i="5"/>
  <c r="AB34" i="5"/>
  <c r="AC34" i="5" s="1"/>
  <c r="Z34" i="5"/>
  <c r="AA34" i="5" s="1"/>
  <c r="T85" i="7"/>
  <c r="R85" i="7"/>
  <c r="P85" i="7"/>
  <c r="N85" i="7"/>
  <c r="L85" i="7"/>
  <c r="J85" i="7"/>
  <c r="H85" i="7"/>
  <c r="F85" i="7"/>
  <c r="D85" i="7"/>
  <c r="T77" i="7"/>
  <c r="R77" i="7"/>
  <c r="P77" i="7"/>
  <c r="N77" i="7"/>
  <c r="L77" i="7"/>
  <c r="J77" i="7"/>
  <c r="H77" i="7"/>
  <c r="F77" i="7"/>
  <c r="D77" i="7"/>
  <c r="T69" i="7"/>
  <c r="R69" i="7"/>
  <c r="P69" i="7"/>
  <c r="N69" i="7"/>
  <c r="L69" i="7"/>
  <c r="J69" i="7"/>
  <c r="H69" i="7"/>
  <c r="F69" i="7"/>
  <c r="D69" i="7"/>
  <c r="AN53" i="7"/>
  <c r="AN45" i="7"/>
  <c r="AN39" i="7"/>
  <c r="AN37" i="7"/>
  <c r="S81" i="6"/>
  <c r="O81" i="6"/>
  <c r="K81" i="6"/>
  <c r="G81" i="6"/>
  <c r="C81" i="6"/>
  <c r="S73" i="6"/>
  <c r="O73" i="6"/>
  <c r="K73" i="6"/>
  <c r="G73" i="6"/>
  <c r="C73" i="6"/>
  <c r="T55" i="6"/>
  <c r="R55" i="6"/>
  <c r="P55" i="6"/>
  <c r="N55" i="6"/>
  <c r="L55" i="6"/>
  <c r="J55" i="6"/>
  <c r="H55" i="6"/>
  <c r="F55" i="6"/>
  <c r="D55" i="6"/>
  <c r="AB53" i="6"/>
  <c r="AP52" i="6"/>
  <c r="AB52" i="6"/>
  <c r="AC52" i="6" s="1"/>
  <c r="Z52" i="6"/>
  <c r="AA52" i="6" s="1"/>
  <c r="AB51" i="6"/>
  <c r="AC51" i="6" s="1"/>
  <c r="AP50" i="6"/>
  <c r="AB50" i="6"/>
  <c r="AC50" i="6" s="1"/>
  <c r="Z50" i="6"/>
  <c r="AA50" i="6" s="1"/>
  <c r="AB49" i="6"/>
  <c r="AB47" i="6"/>
  <c r="AC47" i="6" s="1"/>
  <c r="AB46" i="6"/>
  <c r="AC46" i="6" s="1"/>
  <c r="Z46" i="6"/>
  <c r="AA46" i="6" s="1"/>
  <c r="AB45" i="6"/>
  <c r="AP44" i="6"/>
  <c r="AB44" i="6"/>
  <c r="AC44" i="6" s="1"/>
  <c r="Z44" i="6"/>
  <c r="AA44" i="6" s="1"/>
  <c r="AB43" i="6"/>
  <c r="AC43" i="6" s="1"/>
  <c r="AP42" i="6"/>
  <c r="AB42" i="6"/>
  <c r="AC42" i="6" s="1"/>
  <c r="Z42" i="6"/>
  <c r="AA42" i="6" s="1"/>
  <c r="AB41" i="6"/>
  <c r="AB40" i="6"/>
  <c r="AC40" i="6" s="1"/>
  <c r="Z40" i="6"/>
  <c r="AA40" i="6" s="1"/>
  <c r="AB39" i="6"/>
  <c r="AC39" i="6" s="1"/>
  <c r="AP38" i="6"/>
  <c r="AB38" i="6"/>
  <c r="AC38" i="6" s="1"/>
  <c r="Z38" i="6"/>
  <c r="AA38" i="6" s="1"/>
  <c r="AB37" i="6"/>
  <c r="AP36" i="6"/>
  <c r="AB36" i="6"/>
  <c r="AC36" i="6" s="1"/>
  <c r="Z36" i="6"/>
  <c r="AA36" i="6" s="1"/>
  <c r="AB35" i="6"/>
  <c r="AC35" i="6" s="1"/>
  <c r="AP34" i="6"/>
  <c r="AB34" i="6"/>
  <c r="AC34" i="6" s="1"/>
  <c r="Z34" i="6"/>
  <c r="AA34" i="6" s="1"/>
  <c r="T85" i="11"/>
  <c r="R85" i="11"/>
  <c r="P85" i="11"/>
  <c r="N85" i="11"/>
  <c r="L85" i="11"/>
  <c r="J85" i="11"/>
  <c r="H85" i="11"/>
  <c r="F85" i="11"/>
  <c r="D85" i="11"/>
  <c r="T77" i="11"/>
  <c r="R77" i="11"/>
  <c r="P77" i="11"/>
  <c r="N77" i="11"/>
  <c r="L77" i="11"/>
  <c r="J77" i="11"/>
  <c r="H77" i="11"/>
  <c r="F77" i="11"/>
  <c r="D77" i="11"/>
  <c r="T69" i="11"/>
  <c r="R69" i="11"/>
  <c r="P69" i="11"/>
  <c r="N69" i="11"/>
  <c r="L69" i="11"/>
  <c r="J69" i="11"/>
  <c r="H69" i="11"/>
  <c r="F69" i="11"/>
  <c r="D69" i="11"/>
  <c r="AN47" i="11"/>
  <c r="AN45" i="11"/>
  <c r="AN43" i="11"/>
  <c r="AN41" i="11"/>
  <c r="AN35" i="11"/>
  <c r="S81" i="10"/>
  <c r="O81" i="10"/>
  <c r="K81" i="10"/>
  <c r="G81" i="10"/>
  <c r="C81" i="10"/>
  <c r="S73" i="10"/>
  <c r="O73" i="10"/>
  <c r="K73" i="10"/>
  <c r="G73" i="10"/>
  <c r="C73" i="10"/>
  <c r="T55" i="10"/>
  <c r="R55" i="10"/>
  <c r="P55" i="10"/>
  <c r="N55" i="10"/>
  <c r="L55" i="10"/>
  <c r="J55" i="10"/>
  <c r="H55" i="10"/>
  <c r="F55" i="10"/>
  <c r="D55" i="10"/>
  <c r="AB53" i="10"/>
  <c r="AC53" i="10" s="1"/>
  <c r="AB52" i="10"/>
  <c r="AC52" i="10" s="1"/>
  <c r="Z52" i="10"/>
  <c r="AA52" i="10" s="1"/>
  <c r="AB51" i="10"/>
  <c r="AB50" i="10"/>
  <c r="AC50" i="10" s="1"/>
  <c r="Z50" i="10"/>
  <c r="AA50" i="10" s="1"/>
  <c r="AB49" i="10"/>
  <c r="AC49" i="10" s="1"/>
  <c r="AP48" i="10"/>
  <c r="AB48" i="10"/>
  <c r="AC48" i="10" s="1"/>
  <c r="Z48" i="10"/>
  <c r="AA48" i="10" s="1"/>
  <c r="AB47" i="10"/>
  <c r="AP46" i="10"/>
  <c r="AB46" i="10"/>
  <c r="AC46" i="10" s="1"/>
  <c r="Z46" i="10"/>
  <c r="AA46" i="10" s="1"/>
  <c r="AB45" i="10"/>
  <c r="AC45" i="10" s="1"/>
  <c r="AB44" i="10"/>
  <c r="AC44" i="10" s="1"/>
  <c r="Z44" i="10"/>
  <c r="AA44" i="10" s="1"/>
  <c r="AB43" i="10"/>
  <c r="AC43" i="10" s="1"/>
  <c r="AB42" i="10"/>
  <c r="AC42" i="10" s="1"/>
  <c r="Z42" i="10"/>
  <c r="AA42" i="10" s="1"/>
  <c r="AB41" i="10"/>
  <c r="AC41" i="10" s="1"/>
  <c r="AP40" i="10"/>
  <c r="AB40" i="10"/>
  <c r="AC40" i="10" s="1"/>
  <c r="Z40" i="10"/>
  <c r="AA40" i="10" s="1"/>
  <c r="AB39" i="10"/>
  <c r="AP38" i="10"/>
  <c r="AB38" i="10"/>
  <c r="AC38" i="10" s="1"/>
  <c r="Z38" i="10"/>
  <c r="AA38" i="10" s="1"/>
  <c r="AB37" i="10"/>
  <c r="AC37" i="10" s="1"/>
  <c r="AB36" i="10"/>
  <c r="AC36" i="10" s="1"/>
  <c r="Z36" i="10"/>
  <c r="AA36" i="10" s="1"/>
  <c r="AB35" i="10"/>
  <c r="AB34" i="10"/>
  <c r="AC34" i="10" s="1"/>
  <c r="Z34" i="10"/>
  <c r="AA34" i="10" s="1"/>
  <c r="T85" i="9"/>
  <c r="R85" i="9"/>
  <c r="P85" i="9"/>
  <c r="N85" i="9"/>
  <c r="L85" i="9"/>
  <c r="J85" i="9"/>
  <c r="H85" i="9"/>
  <c r="F85" i="9"/>
  <c r="D85" i="9"/>
  <c r="T77" i="9"/>
  <c r="R77" i="9"/>
  <c r="P77" i="9"/>
  <c r="N77" i="9"/>
  <c r="L77" i="9"/>
  <c r="J77" i="9"/>
  <c r="H77" i="9"/>
  <c r="F77" i="9"/>
  <c r="D77" i="9"/>
  <c r="T69" i="9"/>
  <c r="R69" i="9"/>
  <c r="P69" i="9"/>
  <c r="N69" i="9"/>
  <c r="L69" i="9"/>
  <c r="J69" i="9"/>
  <c r="H69" i="9"/>
  <c r="F69" i="9"/>
  <c r="D69" i="9"/>
  <c r="U55" i="9"/>
  <c r="M55" i="9"/>
  <c r="E55" i="9"/>
  <c r="W53" i="9"/>
  <c r="AB52" i="9"/>
  <c r="AC52" i="9"/>
  <c r="AC49" i="9"/>
  <c r="AA49" i="9"/>
  <c r="AP48" i="9"/>
  <c r="AA48" i="9"/>
  <c r="AA47" i="9"/>
  <c r="Z46" i="9"/>
  <c r="AA46" i="9" s="1"/>
  <c r="W45" i="9"/>
  <c r="AB44" i="9"/>
  <c r="AC44" i="9"/>
  <c r="W43" i="9"/>
  <c r="AP40" i="9"/>
  <c r="AA40" i="9"/>
  <c r="AC39" i="9"/>
  <c r="AA39" i="9"/>
  <c r="Z38" i="9"/>
  <c r="AA38" i="9" s="1"/>
  <c r="W37" i="9"/>
  <c r="AB36" i="9"/>
  <c r="AC36" i="9"/>
  <c r="AC34" i="9"/>
  <c r="S85" i="8"/>
  <c r="O85" i="8"/>
  <c r="K85" i="8"/>
  <c r="G85" i="8"/>
  <c r="S77" i="8"/>
  <c r="O77" i="8"/>
  <c r="K77" i="8"/>
  <c r="G77" i="8"/>
  <c r="S69" i="8"/>
  <c r="O69" i="8"/>
  <c r="K69" i="8"/>
  <c r="G69" i="8"/>
  <c r="U55" i="8"/>
  <c r="M55" i="8"/>
  <c r="E55" i="8"/>
  <c r="AB52" i="8"/>
  <c r="AC52" i="8"/>
  <c r="Z46" i="8"/>
  <c r="AA46" i="8" s="1"/>
  <c r="AB44" i="8"/>
  <c r="AC44" i="8" s="1"/>
  <c r="Z38" i="8"/>
  <c r="AA38" i="8"/>
  <c r="AB36" i="8"/>
  <c r="AC36" i="8"/>
  <c r="S81" i="13"/>
  <c r="O81" i="13"/>
  <c r="K81" i="13"/>
  <c r="G81" i="13"/>
  <c r="S73" i="13"/>
  <c r="O73" i="13"/>
  <c r="K73" i="13"/>
  <c r="G73" i="13"/>
  <c r="Z53" i="13"/>
  <c r="AA53" i="13"/>
  <c r="U51" i="13"/>
  <c r="V51" i="13" s="1"/>
  <c r="Z45" i="13"/>
  <c r="AA45" i="13" s="1"/>
  <c r="AP43" i="13"/>
  <c r="W43" i="13"/>
  <c r="S43" i="13"/>
  <c r="U43" i="13" s="1"/>
  <c r="V43" i="13"/>
  <c r="Z37" i="13"/>
  <c r="AA37" i="13"/>
  <c r="S53" i="12"/>
  <c r="U53" i="12" s="1"/>
  <c r="V53" i="12"/>
  <c r="S49" i="12"/>
  <c r="U49" i="12" s="1"/>
  <c r="V49" i="12"/>
  <c r="X49" i="12" s="1"/>
  <c r="S47" i="12"/>
  <c r="U47" i="12"/>
  <c r="V47" i="12" s="1"/>
  <c r="X47" i="12" s="1"/>
  <c r="S45" i="12"/>
  <c r="U45" i="12" s="1"/>
  <c r="V45" i="12"/>
  <c r="X45" i="12" s="1"/>
  <c r="S43" i="12"/>
  <c r="U43" i="12"/>
  <c r="V43" i="12" s="1"/>
  <c r="X43" i="12" s="1"/>
  <c r="S41" i="12"/>
  <c r="U41" i="12" s="1"/>
  <c r="V41" i="12"/>
  <c r="X41" i="12" s="1"/>
  <c r="S39" i="12"/>
  <c r="U39" i="12"/>
  <c r="V39" i="12" s="1"/>
  <c r="X39" i="12" s="1"/>
  <c r="S37" i="12"/>
  <c r="U37" i="12" s="1"/>
  <c r="V37" i="12"/>
  <c r="X37" i="12" s="1"/>
  <c r="S35" i="12"/>
  <c r="U35" i="12"/>
  <c r="V35" i="12" s="1"/>
  <c r="X35" i="12" s="1"/>
  <c r="S53" i="22"/>
  <c r="U53" i="22" s="1"/>
  <c r="V53" i="22"/>
  <c r="Y53" i="22" s="1"/>
  <c r="S51" i="22"/>
  <c r="U51" i="22"/>
  <c r="V51" i="22" s="1"/>
  <c r="Y51" i="22" s="1"/>
  <c r="S49" i="22"/>
  <c r="U49" i="22" s="1"/>
  <c r="V49" i="22"/>
  <c r="Y49" i="22" s="1"/>
  <c r="S47" i="22"/>
  <c r="U47" i="22"/>
  <c r="V47" i="22" s="1"/>
  <c r="Y47" i="22" s="1"/>
  <c r="S45" i="22"/>
  <c r="U45" i="22" s="1"/>
  <c r="V45" i="22"/>
  <c r="Y45" i="22" s="1"/>
  <c r="S43" i="22"/>
  <c r="U43" i="22"/>
  <c r="V43" i="22" s="1"/>
  <c r="Y43" i="22" s="1"/>
  <c r="S41" i="22"/>
  <c r="U41" i="22" s="1"/>
  <c r="V41" i="22"/>
  <c r="Y41" i="22" s="1"/>
  <c r="S39" i="22"/>
  <c r="U39" i="22"/>
  <c r="V39" i="22" s="1"/>
  <c r="Y39" i="22" s="1"/>
  <c r="S37" i="22"/>
  <c r="U37" i="22" s="1"/>
  <c r="V37" i="22"/>
  <c r="Y37" i="22" s="1"/>
  <c r="S35" i="22"/>
  <c r="U35" i="22"/>
  <c r="V35" i="22" s="1"/>
  <c r="Y35" i="22" s="1"/>
  <c r="S53" i="20"/>
  <c r="U53" i="20" s="1"/>
  <c r="V53" i="20"/>
  <c r="X53" i="20" s="1"/>
  <c r="S51" i="20"/>
  <c r="U51" i="20"/>
  <c r="V51" i="20" s="1"/>
  <c r="X51" i="20" s="1"/>
  <c r="S49" i="20"/>
  <c r="U49" i="20" s="1"/>
  <c r="V49" i="20"/>
  <c r="X49" i="20" s="1"/>
  <c r="S47" i="20"/>
  <c r="U47" i="20"/>
  <c r="V47" i="20" s="1"/>
  <c r="X47" i="20" s="1"/>
  <c r="S45" i="20"/>
  <c r="U45" i="20" s="1"/>
  <c r="V45" i="20"/>
  <c r="X45" i="20" s="1"/>
  <c r="S43" i="20"/>
  <c r="U43" i="20"/>
  <c r="V43" i="20" s="1"/>
  <c r="X43" i="20" s="1"/>
  <c r="S41" i="20"/>
  <c r="U41" i="20" s="1"/>
  <c r="V41" i="20"/>
  <c r="X41" i="20" s="1"/>
  <c r="S39" i="20"/>
  <c r="U39" i="20"/>
  <c r="V39" i="20" s="1"/>
  <c r="X39" i="20" s="1"/>
  <c r="S37" i="20"/>
  <c r="U37" i="20" s="1"/>
  <c r="V37" i="20"/>
  <c r="X37" i="20" s="1"/>
  <c r="S35" i="20"/>
  <c r="U35" i="20"/>
  <c r="V35" i="20" s="1"/>
  <c r="X35" i="20" s="1"/>
  <c r="S52" i="18"/>
  <c r="U52" i="18" s="1"/>
  <c r="S50" i="18"/>
  <c r="U50" i="18" s="1"/>
  <c r="V50" i="18"/>
  <c r="S44" i="18"/>
  <c r="U44" i="18"/>
  <c r="S42" i="18"/>
  <c r="U42" i="18"/>
  <c r="V42" i="18" s="1"/>
  <c r="S48" i="17"/>
  <c r="U48" i="17" s="1"/>
  <c r="AB34" i="8"/>
  <c r="AC34" i="8" s="1"/>
  <c r="Z34" i="8"/>
  <c r="AA34" i="8" s="1"/>
  <c r="B81" i="13"/>
  <c r="D81" i="13"/>
  <c r="F81" i="13"/>
  <c r="H81" i="13"/>
  <c r="J81" i="13"/>
  <c r="L81" i="13"/>
  <c r="N81" i="13"/>
  <c r="P81" i="13"/>
  <c r="R81" i="13"/>
  <c r="T81" i="13"/>
  <c r="B73" i="13"/>
  <c r="D73" i="13"/>
  <c r="F73" i="13"/>
  <c r="H73" i="13"/>
  <c r="J73" i="13"/>
  <c r="L73" i="13"/>
  <c r="N73" i="13"/>
  <c r="P73" i="13"/>
  <c r="R73" i="13"/>
  <c r="T73" i="13"/>
  <c r="G50" i="13"/>
  <c r="S50" i="13" s="1"/>
  <c r="U50" i="13" s="1"/>
  <c r="V50" i="13" s="1"/>
  <c r="X50" i="13" s="1"/>
  <c r="Z50" i="13"/>
  <c r="AA50" i="13"/>
  <c r="G48" i="13"/>
  <c r="AB48" i="13"/>
  <c r="AC48" i="13" s="1"/>
  <c r="G42" i="13"/>
  <c r="S42" i="13" s="1"/>
  <c r="Z42" i="13"/>
  <c r="AA42" i="13"/>
  <c r="G40" i="13"/>
  <c r="AB40" i="13"/>
  <c r="AC40" i="13" s="1"/>
  <c r="AN53" i="18"/>
  <c r="AP53" i="18"/>
  <c r="AN45" i="18"/>
  <c r="AP45" i="18"/>
  <c r="S36" i="18"/>
  <c r="U36" i="18"/>
  <c r="AN49" i="17"/>
  <c r="AP49" i="17"/>
  <c r="AN44" i="17"/>
  <c r="AP44" i="17"/>
  <c r="W44" i="17"/>
  <c r="AO44" i="17"/>
  <c r="AN52" i="16"/>
  <c r="AP52" i="16"/>
  <c r="W52" i="16"/>
  <c r="AO52" i="16"/>
  <c r="U85" i="4"/>
  <c r="S85" i="4"/>
  <c r="Q85" i="4"/>
  <c r="O85" i="4"/>
  <c r="M85" i="4"/>
  <c r="K85" i="4"/>
  <c r="I85" i="4"/>
  <c r="G85" i="4"/>
  <c r="E85" i="4"/>
  <c r="S53" i="13"/>
  <c r="U53" i="13" s="1"/>
  <c r="V53" i="13" s="1"/>
  <c r="S34" i="18"/>
  <c r="U34" i="18"/>
  <c r="V34" i="18" s="1"/>
  <c r="G44" i="17"/>
  <c r="S44" i="17" s="1"/>
  <c r="U44" i="17"/>
  <c r="V44" i="17" s="1"/>
  <c r="Z44" i="17"/>
  <c r="AN42" i="17"/>
  <c r="AP42" i="17"/>
  <c r="AN41" i="17"/>
  <c r="AP41" i="17"/>
  <c r="G37" i="17"/>
  <c r="AB37" i="17"/>
  <c r="AN36" i="17"/>
  <c r="AP36" i="17"/>
  <c r="G35" i="17"/>
  <c r="Z35" i="17"/>
  <c r="G34" i="17"/>
  <c r="S34" i="17" s="1"/>
  <c r="U34" i="17" s="1"/>
  <c r="V34" i="17" s="1"/>
  <c r="Z34" i="17"/>
  <c r="AA34" i="17" s="1"/>
  <c r="AB34" i="17"/>
  <c r="AC34" i="17" s="1"/>
  <c r="W40" i="17"/>
  <c r="B85" i="16"/>
  <c r="D85" i="16"/>
  <c r="F85" i="16"/>
  <c r="H85" i="16"/>
  <c r="J85" i="16"/>
  <c r="L85" i="16"/>
  <c r="N85" i="16"/>
  <c r="P85" i="16"/>
  <c r="R85" i="16"/>
  <c r="T85" i="16"/>
  <c r="B69" i="16"/>
  <c r="D69" i="16"/>
  <c r="F69" i="16"/>
  <c r="H69" i="16"/>
  <c r="J69" i="16"/>
  <c r="L69" i="16"/>
  <c r="N69" i="16"/>
  <c r="P69" i="16"/>
  <c r="R69" i="16"/>
  <c r="T69" i="16"/>
  <c r="G53" i="16"/>
  <c r="AB53" i="16"/>
  <c r="G51" i="16"/>
  <c r="S51" i="16" s="1"/>
  <c r="U51" i="16" s="1"/>
  <c r="Z51" i="16"/>
  <c r="G50" i="16"/>
  <c r="S50" i="16" s="1"/>
  <c r="U50" i="16"/>
  <c r="V50" i="16" s="1"/>
  <c r="Z50" i="16"/>
  <c r="AA50" i="16" s="1"/>
  <c r="AB50" i="16"/>
  <c r="AC50" i="16" s="1"/>
  <c r="G44" i="16"/>
  <c r="S44" i="16" s="1"/>
  <c r="U44" i="16"/>
  <c r="Z44" i="16"/>
  <c r="AN42" i="16"/>
  <c r="AP42" i="16"/>
  <c r="AN41" i="16"/>
  <c r="AP41" i="16"/>
  <c r="G37" i="16"/>
  <c r="AB37" i="16"/>
  <c r="G35" i="16"/>
  <c r="Z35" i="16"/>
  <c r="G34" i="16"/>
  <c r="Z34" i="16"/>
  <c r="AA34" i="16"/>
  <c r="AB34" i="16"/>
  <c r="AC34" i="16"/>
  <c r="W48" i="16"/>
  <c r="B85" i="15"/>
  <c r="D85" i="15"/>
  <c r="F85" i="15"/>
  <c r="H85" i="15"/>
  <c r="J85" i="15"/>
  <c r="L85" i="15"/>
  <c r="N85" i="15"/>
  <c r="P85" i="15"/>
  <c r="R85" i="15"/>
  <c r="T85" i="15"/>
  <c r="B77" i="15"/>
  <c r="D77" i="15"/>
  <c r="F77" i="15"/>
  <c r="H77" i="15"/>
  <c r="J77" i="15"/>
  <c r="L77" i="15"/>
  <c r="N77" i="15"/>
  <c r="P77" i="15"/>
  <c r="R77" i="15"/>
  <c r="T77" i="15"/>
  <c r="B69" i="15"/>
  <c r="D69" i="15"/>
  <c r="F69" i="15"/>
  <c r="H69" i="15"/>
  <c r="J69" i="15"/>
  <c r="L69" i="15"/>
  <c r="N69" i="15"/>
  <c r="P69" i="15"/>
  <c r="R69" i="15"/>
  <c r="T69" i="15"/>
  <c r="W51" i="15"/>
  <c r="AN51" i="15"/>
  <c r="W47" i="15"/>
  <c r="AN47" i="15"/>
  <c r="W43" i="15"/>
  <c r="AN43" i="15"/>
  <c r="W39" i="15"/>
  <c r="AN39" i="15"/>
  <c r="W35" i="15"/>
  <c r="AN35" i="15"/>
  <c r="B73" i="14"/>
  <c r="C73" i="14"/>
  <c r="G73" i="14"/>
  <c r="K73" i="14"/>
  <c r="O73" i="14"/>
  <c r="S73" i="14"/>
  <c r="W53" i="42"/>
  <c r="AN53" i="42"/>
  <c r="AP53" i="42"/>
  <c r="W51" i="42"/>
  <c r="AN51" i="42"/>
  <c r="AP51" i="42"/>
  <c r="W49" i="42"/>
  <c r="AN49" i="42"/>
  <c r="AP49" i="42"/>
  <c r="W47" i="42"/>
  <c r="AN47" i="42"/>
  <c r="AP47" i="42"/>
  <c r="W45" i="42"/>
  <c r="AN45" i="42"/>
  <c r="AP45" i="42"/>
  <c r="W43" i="42"/>
  <c r="AN43" i="42"/>
  <c r="AP43" i="42"/>
  <c r="W41" i="42"/>
  <c r="AN41" i="42"/>
  <c r="AP41" i="42"/>
  <c r="W39" i="42"/>
  <c r="AN39" i="42"/>
  <c r="AP39" i="42"/>
  <c r="W37" i="42"/>
  <c r="AN37" i="42"/>
  <c r="AP37" i="42"/>
  <c r="W35" i="42"/>
  <c r="AN35" i="42"/>
  <c r="AP35" i="42"/>
  <c r="W53" i="40"/>
  <c r="AN53" i="40"/>
  <c r="AP53" i="40"/>
  <c r="W51" i="40"/>
  <c r="AN51" i="40"/>
  <c r="AP51" i="40"/>
  <c r="W47" i="40"/>
  <c r="AN47" i="40"/>
  <c r="AP47" i="40"/>
  <c r="W45" i="40"/>
  <c r="AN45" i="40"/>
  <c r="AP45" i="40"/>
  <c r="W43" i="40"/>
  <c r="AN43" i="40"/>
  <c r="AP43" i="40"/>
  <c r="W41" i="40"/>
  <c r="AN41" i="40"/>
  <c r="AP41" i="40"/>
  <c r="W39" i="40"/>
  <c r="AN39" i="40"/>
  <c r="AP39" i="40"/>
  <c r="W37" i="40"/>
  <c r="AN37" i="40"/>
  <c r="AP37" i="40"/>
  <c r="AN47" i="36"/>
  <c r="AP47" i="36"/>
  <c r="AN39" i="36"/>
  <c r="AP39" i="36"/>
  <c r="AN47" i="35"/>
  <c r="AP47" i="35"/>
  <c r="AN52" i="34"/>
  <c r="AP52" i="34"/>
  <c r="W52" i="34"/>
  <c r="AO52" i="34"/>
  <c r="Z34" i="13"/>
  <c r="AA34" i="13" s="1"/>
  <c r="T81" i="12"/>
  <c r="R81" i="12"/>
  <c r="P81" i="12"/>
  <c r="N81" i="12"/>
  <c r="L81" i="12"/>
  <c r="J81" i="12"/>
  <c r="H81" i="12"/>
  <c r="F81" i="12"/>
  <c r="D81" i="12"/>
  <c r="T73" i="12"/>
  <c r="R73" i="12"/>
  <c r="P73" i="12"/>
  <c r="N73" i="12"/>
  <c r="L73" i="12"/>
  <c r="J73" i="12"/>
  <c r="H73" i="12"/>
  <c r="F73" i="12"/>
  <c r="D73" i="12"/>
  <c r="S55" i="12"/>
  <c r="O55" i="12"/>
  <c r="K55" i="12"/>
  <c r="G55" i="12"/>
  <c r="C55" i="12"/>
  <c r="AB53" i="12"/>
  <c r="AC53" i="12" s="1"/>
  <c r="Z53" i="12"/>
  <c r="AA53" i="12" s="1"/>
  <c r="AB52" i="12"/>
  <c r="AC52" i="12" s="1"/>
  <c r="AP51" i="12"/>
  <c r="AB51" i="12"/>
  <c r="AC51" i="12"/>
  <c r="Z51" i="12"/>
  <c r="AA51" i="12"/>
  <c r="AB50" i="12"/>
  <c r="AC50" i="12"/>
  <c r="AP49" i="12"/>
  <c r="AB49" i="12"/>
  <c r="AC49" i="12" s="1"/>
  <c r="Z49" i="12"/>
  <c r="AA49" i="12" s="1"/>
  <c r="AB48" i="12"/>
  <c r="AC48" i="12" s="1"/>
  <c r="AB47" i="12"/>
  <c r="AC47" i="12"/>
  <c r="Z47" i="12"/>
  <c r="AA47" i="12"/>
  <c r="AB46" i="12"/>
  <c r="AC46" i="12"/>
  <c r="AP45" i="12"/>
  <c r="AB45" i="12"/>
  <c r="AC45" i="12" s="1"/>
  <c r="Z45" i="12"/>
  <c r="AA45" i="12" s="1"/>
  <c r="AB44" i="12"/>
  <c r="AC44" i="12" s="1"/>
  <c r="AP43" i="12"/>
  <c r="AB43" i="12"/>
  <c r="AC43" i="12"/>
  <c r="Z43" i="12"/>
  <c r="AA43" i="12"/>
  <c r="AB42" i="12"/>
  <c r="AC42" i="12"/>
  <c r="AP41" i="12"/>
  <c r="AB41" i="12"/>
  <c r="AC41" i="12" s="1"/>
  <c r="Z41" i="12"/>
  <c r="AA41" i="12" s="1"/>
  <c r="AB40" i="12"/>
  <c r="AC40" i="12" s="1"/>
  <c r="AP39" i="12"/>
  <c r="AB39" i="12"/>
  <c r="AC39" i="12"/>
  <c r="Z39" i="12"/>
  <c r="AA39" i="12"/>
  <c r="AB38" i="12"/>
  <c r="AC38" i="12"/>
  <c r="AB37" i="12"/>
  <c r="AC37" i="12" s="1"/>
  <c r="Z37" i="12"/>
  <c r="AA37" i="12" s="1"/>
  <c r="AB36" i="12"/>
  <c r="AC36" i="12" s="1"/>
  <c r="AP35" i="12"/>
  <c r="AB35" i="12"/>
  <c r="AC35" i="12"/>
  <c r="Z35" i="12"/>
  <c r="AA35" i="12"/>
  <c r="AB34" i="12"/>
  <c r="AC34" i="12"/>
  <c r="S85" i="23"/>
  <c r="O85" i="23"/>
  <c r="K85" i="23"/>
  <c r="G85" i="23"/>
  <c r="C85" i="23"/>
  <c r="S77" i="23"/>
  <c r="O77" i="23"/>
  <c r="K77" i="23"/>
  <c r="G77" i="23"/>
  <c r="C77" i="23"/>
  <c r="S69" i="23"/>
  <c r="O69" i="23"/>
  <c r="K69" i="23"/>
  <c r="G69" i="23"/>
  <c r="C69" i="23"/>
  <c r="AN50" i="23"/>
  <c r="AN46" i="23"/>
  <c r="AN44" i="23"/>
  <c r="AN42" i="23"/>
  <c r="AN40" i="23"/>
  <c r="AN38" i="23"/>
  <c r="AN34" i="23"/>
  <c r="T81" i="22"/>
  <c r="R81" i="22"/>
  <c r="P81" i="22"/>
  <c r="N81" i="22"/>
  <c r="L81" i="22"/>
  <c r="J81" i="22"/>
  <c r="H81" i="22"/>
  <c r="F81" i="22"/>
  <c r="D81" i="22"/>
  <c r="T73" i="22"/>
  <c r="R73" i="22"/>
  <c r="P73" i="22"/>
  <c r="N73" i="22"/>
  <c r="L73" i="22"/>
  <c r="J73" i="22"/>
  <c r="H73" i="22"/>
  <c r="F73" i="22"/>
  <c r="D73" i="22"/>
  <c r="S55" i="22"/>
  <c r="O55" i="22"/>
  <c r="K55" i="22"/>
  <c r="G55" i="22"/>
  <c r="C55" i="22"/>
  <c r="AP53" i="22"/>
  <c r="AB53" i="22"/>
  <c r="AC53" i="22" s="1"/>
  <c r="Z53" i="22"/>
  <c r="AA53" i="22" s="1"/>
  <c r="AB52" i="22"/>
  <c r="AC52" i="22" s="1"/>
  <c r="AP51" i="22"/>
  <c r="AB51" i="22"/>
  <c r="AC51" i="22"/>
  <c r="Z51" i="22"/>
  <c r="AA51" i="22"/>
  <c r="AB50" i="22"/>
  <c r="AC50" i="22"/>
  <c r="AP49" i="22"/>
  <c r="AB49" i="22"/>
  <c r="AC49" i="22" s="1"/>
  <c r="Z49" i="22"/>
  <c r="AA49" i="22" s="1"/>
  <c r="AB48" i="22"/>
  <c r="AC48" i="22" s="1"/>
  <c r="AP47" i="22"/>
  <c r="AB47" i="22"/>
  <c r="AC47" i="22"/>
  <c r="Z47" i="22"/>
  <c r="AA47" i="22"/>
  <c r="AB46" i="22"/>
  <c r="AC46" i="22"/>
  <c r="AP45" i="22"/>
  <c r="AB45" i="22"/>
  <c r="AC45" i="22" s="1"/>
  <c r="Z45" i="22"/>
  <c r="AA45" i="22" s="1"/>
  <c r="AB44" i="22"/>
  <c r="AC44" i="22" s="1"/>
  <c r="AP43" i="22"/>
  <c r="AB43" i="22"/>
  <c r="AC43" i="22"/>
  <c r="Z43" i="22"/>
  <c r="AA43" i="22"/>
  <c r="AB42" i="22"/>
  <c r="AC42" i="22"/>
  <c r="AP41" i="22"/>
  <c r="AB41" i="22"/>
  <c r="AC41" i="22" s="1"/>
  <c r="Z41" i="22"/>
  <c r="AA41" i="22" s="1"/>
  <c r="AB40" i="22"/>
  <c r="AC40" i="22" s="1"/>
  <c r="AP39" i="22"/>
  <c r="AB39" i="22"/>
  <c r="AC39" i="22"/>
  <c r="Z39" i="22"/>
  <c r="AA39" i="22"/>
  <c r="AB38" i="22"/>
  <c r="AC38" i="22"/>
  <c r="AP37" i="22"/>
  <c r="AB37" i="22"/>
  <c r="AC37" i="22" s="1"/>
  <c r="Z37" i="22"/>
  <c r="AA37" i="22" s="1"/>
  <c r="AB36" i="22"/>
  <c r="AC36" i="22" s="1"/>
  <c r="AP35" i="22"/>
  <c r="AB35" i="22"/>
  <c r="AC35" i="22"/>
  <c r="Z35" i="22"/>
  <c r="AA35" i="22"/>
  <c r="AB34" i="22"/>
  <c r="AC34" i="22"/>
  <c r="S85" i="21"/>
  <c r="O85" i="21"/>
  <c r="K85" i="21"/>
  <c r="G85" i="21"/>
  <c r="C85" i="21"/>
  <c r="S77" i="21"/>
  <c r="O77" i="21"/>
  <c r="K77" i="21"/>
  <c r="G77" i="21"/>
  <c r="C77" i="21"/>
  <c r="S69" i="21"/>
  <c r="O69" i="21"/>
  <c r="K69" i="21"/>
  <c r="G69" i="21"/>
  <c r="C69" i="21"/>
  <c r="AN52" i="21"/>
  <c r="AN48" i="21"/>
  <c r="AN46" i="21"/>
  <c r="AN44" i="21"/>
  <c r="AN42" i="21"/>
  <c r="AN40" i="21"/>
  <c r="AN38" i="21"/>
  <c r="AN36" i="21"/>
  <c r="T81" i="20"/>
  <c r="R81" i="20"/>
  <c r="P81" i="20"/>
  <c r="N81" i="20"/>
  <c r="L81" i="20"/>
  <c r="J81" i="20"/>
  <c r="H81" i="20"/>
  <c r="F81" i="20"/>
  <c r="D81" i="20"/>
  <c r="T73" i="20"/>
  <c r="R73" i="20"/>
  <c r="P73" i="20"/>
  <c r="N73" i="20"/>
  <c r="L73" i="20"/>
  <c r="J73" i="20"/>
  <c r="H73" i="20"/>
  <c r="F73" i="20"/>
  <c r="D73" i="20"/>
  <c r="S55" i="20"/>
  <c r="O55" i="20"/>
  <c r="K55" i="20"/>
  <c r="G55" i="20"/>
  <c r="C55" i="20"/>
  <c r="AP53" i="20"/>
  <c r="AB53" i="20"/>
  <c r="AC53" i="20" s="1"/>
  <c r="Z53" i="20"/>
  <c r="AA53" i="20" s="1"/>
  <c r="AB52" i="20"/>
  <c r="AC52" i="20" s="1"/>
  <c r="AB51" i="20"/>
  <c r="AC51" i="20"/>
  <c r="Z51" i="20"/>
  <c r="AA51" i="20"/>
  <c r="AB50" i="20"/>
  <c r="AC50" i="20"/>
  <c r="AB49" i="20"/>
  <c r="AC49" i="20" s="1"/>
  <c r="Z49" i="20"/>
  <c r="AA49" i="20" s="1"/>
  <c r="AB48" i="20"/>
  <c r="AC48" i="20" s="1"/>
  <c r="AP47" i="20"/>
  <c r="AB47" i="20"/>
  <c r="AC47" i="20"/>
  <c r="Z47" i="20"/>
  <c r="AA47" i="20"/>
  <c r="AB46" i="20"/>
  <c r="AC46" i="20"/>
  <c r="AP45" i="20"/>
  <c r="AB45" i="20"/>
  <c r="AC45" i="20" s="1"/>
  <c r="Z45" i="20"/>
  <c r="AA45" i="20" s="1"/>
  <c r="AB44" i="20"/>
  <c r="AC44" i="20" s="1"/>
  <c r="AP43" i="20"/>
  <c r="AB43" i="20"/>
  <c r="AC43" i="20"/>
  <c r="Z43" i="20"/>
  <c r="AA43" i="20"/>
  <c r="AB42" i="20"/>
  <c r="AC42" i="20"/>
  <c r="AP41" i="20"/>
  <c r="AB41" i="20"/>
  <c r="AC41" i="20" s="1"/>
  <c r="Z41" i="20"/>
  <c r="AA41" i="20" s="1"/>
  <c r="AB40" i="20"/>
  <c r="AC40" i="20" s="1"/>
  <c r="AP39" i="20"/>
  <c r="AB39" i="20"/>
  <c r="AC39" i="20"/>
  <c r="Z39" i="20"/>
  <c r="AA39" i="20"/>
  <c r="AB38" i="20"/>
  <c r="AC38" i="20"/>
  <c r="AP37" i="20"/>
  <c r="AB37" i="20"/>
  <c r="AC37" i="20" s="1"/>
  <c r="Z37" i="20"/>
  <c r="AA37" i="20" s="1"/>
  <c r="AB36" i="20"/>
  <c r="AC36" i="20" s="1"/>
  <c r="AP35" i="20"/>
  <c r="AB35" i="20"/>
  <c r="AC35" i="20"/>
  <c r="Z35" i="20"/>
  <c r="AA35" i="20"/>
  <c r="AB34" i="20"/>
  <c r="AC34" i="20"/>
  <c r="S85" i="19"/>
  <c r="O85" i="19"/>
  <c r="K85" i="19"/>
  <c r="G85" i="19"/>
  <c r="S77" i="19"/>
  <c r="O77" i="19"/>
  <c r="K77" i="19"/>
  <c r="G77" i="19"/>
  <c r="S69" i="19"/>
  <c r="O69" i="19"/>
  <c r="K69" i="19"/>
  <c r="G69" i="19"/>
  <c r="AN52" i="19"/>
  <c r="AN50" i="19"/>
  <c r="AN48" i="19"/>
  <c r="AN46" i="19"/>
  <c r="AN44" i="19"/>
  <c r="AN42" i="19"/>
  <c r="AN40" i="19"/>
  <c r="AN38" i="19"/>
  <c r="AN36" i="19"/>
  <c r="AN34" i="19"/>
  <c r="T85" i="18"/>
  <c r="R85" i="18"/>
  <c r="P85" i="18"/>
  <c r="N85" i="18"/>
  <c r="L85" i="18"/>
  <c r="J85" i="18"/>
  <c r="H85" i="18"/>
  <c r="F85" i="18"/>
  <c r="D85" i="18"/>
  <c r="T77" i="18"/>
  <c r="R77" i="18"/>
  <c r="P77" i="18"/>
  <c r="N77" i="18"/>
  <c r="L77" i="18"/>
  <c r="J77" i="18"/>
  <c r="H77" i="18"/>
  <c r="F77" i="18"/>
  <c r="D77" i="18"/>
  <c r="T69" i="18"/>
  <c r="R69" i="18"/>
  <c r="P69" i="18"/>
  <c r="N69" i="18"/>
  <c r="L69" i="18"/>
  <c r="J69" i="18"/>
  <c r="H69" i="18"/>
  <c r="F69" i="18"/>
  <c r="D69" i="18"/>
  <c r="AB53" i="18"/>
  <c r="AP52" i="18"/>
  <c r="Z52" i="18"/>
  <c r="AA52" i="18" s="1"/>
  <c r="Z51" i="18"/>
  <c r="AB50" i="18"/>
  <c r="AC50" i="18"/>
  <c r="Z50" i="18"/>
  <c r="AA50" i="18"/>
  <c r="AP49" i="18"/>
  <c r="AB45" i="18"/>
  <c r="AP44" i="18"/>
  <c r="Z44" i="18"/>
  <c r="Z43" i="18"/>
  <c r="AP42" i="18"/>
  <c r="Y38" i="18"/>
  <c r="AB37" i="18"/>
  <c r="AP36" i="18"/>
  <c r="Z36" i="18"/>
  <c r="AA36" i="18" s="1"/>
  <c r="AP34" i="18"/>
  <c r="AO44" i="16"/>
  <c r="U81" i="14"/>
  <c r="M81" i="14"/>
  <c r="S52" i="42"/>
  <c r="U52" i="42"/>
  <c r="V52" i="42" s="1"/>
  <c r="S50" i="42"/>
  <c r="U50" i="42" s="1"/>
  <c r="V50" i="42"/>
  <c r="S46" i="42"/>
  <c r="U46" i="42" s="1"/>
  <c r="V46" i="42"/>
  <c r="S44" i="42"/>
  <c r="U44" i="42"/>
  <c r="V44" i="42" s="1"/>
  <c r="S42" i="42"/>
  <c r="U42" i="42" s="1"/>
  <c r="V42" i="42"/>
  <c r="S40" i="42"/>
  <c r="U40" i="42"/>
  <c r="V40" i="42" s="1"/>
  <c r="S36" i="42"/>
  <c r="U36" i="42"/>
  <c r="V36" i="42" s="1"/>
  <c r="S34" i="42"/>
  <c r="U34" i="42" s="1"/>
  <c r="V34" i="42"/>
  <c r="S52" i="40"/>
  <c r="U52" i="40"/>
  <c r="V52" i="40" s="1"/>
  <c r="S50" i="40"/>
  <c r="U50" i="40" s="1"/>
  <c r="V50" i="40"/>
  <c r="S48" i="40"/>
  <c r="U48" i="40"/>
  <c r="V48" i="40" s="1"/>
  <c r="S46" i="40"/>
  <c r="S44" i="40"/>
  <c r="U44" i="40"/>
  <c r="V44" i="40" s="1"/>
  <c r="S42" i="40"/>
  <c r="S40" i="40"/>
  <c r="U40" i="40"/>
  <c r="V40" i="40" s="1"/>
  <c r="S38" i="40"/>
  <c r="U38" i="40" s="1"/>
  <c r="V38" i="40"/>
  <c r="S36" i="40"/>
  <c r="U36" i="40"/>
  <c r="V36" i="40" s="1"/>
  <c r="S34" i="40"/>
  <c r="U34" i="40" s="1"/>
  <c r="V34" i="40"/>
  <c r="S48" i="38"/>
  <c r="U48" i="38"/>
  <c r="S46" i="38"/>
  <c r="U46" i="38"/>
  <c r="V46" i="38" s="1"/>
  <c r="S40" i="38"/>
  <c r="U40" i="38" s="1"/>
  <c r="S38" i="38"/>
  <c r="U38" i="38" s="1"/>
  <c r="V38" i="38" s="1"/>
  <c r="X38" i="38" s="1"/>
  <c r="S44" i="37"/>
  <c r="U44" i="37"/>
  <c r="S42" i="37"/>
  <c r="U42" i="37"/>
  <c r="V42" i="37" s="1"/>
  <c r="S50" i="36"/>
  <c r="U50" i="36" s="1"/>
  <c r="V50" i="36"/>
  <c r="X50" i="36" s="1"/>
  <c r="S44" i="36"/>
  <c r="U44" i="36"/>
  <c r="V44" i="36" s="1"/>
  <c r="S50" i="35"/>
  <c r="U50" i="35" s="1"/>
  <c r="V50" i="35"/>
  <c r="S34" i="35"/>
  <c r="U34" i="35" s="1"/>
  <c r="V34" i="35"/>
  <c r="G45" i="17"/>
  <c r="AB45" i="17"/>
  <c r="G43" i="17"/>
  <c r="Z43" i="17"/>
  <c r="G42" i="17"/>
  <c r="S42" i="17"/>
  <c r="U42" i="17" s="1"/>
  <c r="V42" i="17" s="1"/>
  <c r="Y42" i="17" s="1"/>
  <c r="Z42" i="17"/>
  <c r="AA42" i="17"/>
  <c r="AB42" i="17"/>
  <c r="AC42" i="17"/>
  <c r="G36" i="17"/>
  <c r="S36" i="17"/>
  <c r="U36" i="17" s="1"/>
  <c r="V36" i="17" s="1"/>
  <c r="Z36" i="17"/>
  <c r="B77" i="16"/>
  <c r="D77" i="16"/>
  <c r="F77" i="16"/>
  <c r="H77" i="16"/>
  <c r="J77" i="16"/>
  <c r="L77" i="16"/>
  <c r="N77" i="16"/>
  <c r="P77" i="16"/>
  <c r="R77" i="16"/>
  <c r="T77" i="16"/>
  <c r="G52" i="16"/>
  <c r="S52" i="16"/>
  <c r="U52" i="16" s="1"/>
  <c r="Z52" i="16"/>
  <c r="AN50" i="16"/>
  <c r="AP50" i="16"/>
  <c r="AN49" i="16"/>
  <c r="AP49" i="16"/>
  <c r="G45" i="16"/>
  <c r="AB45" i="16"/>
  <c r="AN44" i="16"/>
  <c r="AP44" i="16"/>
  <c r="G43" i="16"/>
  <c r="Z43" i="16"/>
  <c r="G42" i="16"/>
  <c r="S42" i="16"/>
  <c r="U42" i="16" s="1"/>
  <c r="V42" i="16"/>
  <c r="Z42" i="16"/>
  <c r="AA42" i="16"/>
  <c r="AB42" i="16"/>
  <c r="AC42" i="16"/>
  <c r="G36" i="16"/>
  <c r="S36" i="16"/>
  <c r="U36" i="16" s="1"/>
  <c r="Z36" i="16"/>
  <c r="AN34" i="16"/>
  <c r="AP34" i="16"/>
  <c r="W53" i="15"/>
  <c r="AN53" i="15"/>
  <c r="W45" i="15"/>
  <c r="AN45" i="15"/>
  <c r="W41" i="15"/>
  <c r="AN41" i="15"/>
  <c r="W37" i="15"/>
  <c r="AN37" i="15"/>
  <c r="B81" i="14"/>
  <c r="C81" i="14"/>
  <c r="G81" i="14"/>
  <c r="K81" i="14"/>
  <c r="O81" i="14"/>
  <c r="S81" i="14"/>
  <c r="W35" i="40"/>
  <c r="AN35" i="40"/>
  <c r="AP35" i="40"/>
  <c r="AN39" i="35"/>
  <c r="AP39" i="35"/>
  <c r="T81" i="19"/>
  <c r="R81" i="19"/>
  <c r="P81" i="19"/>
  <c r="N81" i="19"/>
  <c r="L81" i="19"/>
  <c r="J81" i="19"/>
  <c r="H81" i="19"/>
  <c r="T73" i="19"/>
  <c r="R73" i="19"/>
  <c r="P73" i="19"/>
  <c r="N73" i="19"/>
  <c r="L73" i="19"/>
  <c r="J73" i="19"/>
  <c r="S55" i="19"/>
  <c r="O55" i="19"/>
  <c r="K55" i="19"/>
  <c r="G55" i="19"/>
  <c r="U81" i="17"/>
  <c r="M81" i="17"/>
  <c r="E81" i="17"/>
  <c r="U73" i="17"/>
  <c r="M73" i="17"/>
  <c r="E73" i="17"/>
  <c r="T55" i="17"/>
  <c r="R55" i="17"/>
  <c r="P55" i="17"/>
  <c r="N55" i="17"/>
  <c r="L55" i="17"/>
  <c r="J55" i="17"/>
  <c r="H55" i="17"/>
  <c r="F55" i="17"/>
  <c r="D55" i="17"/>
  <c r="AP53" i="17"/>
  <c r="AB49" i="17"/>
  <c r="AP48" i="17"/>
  <c r="Z48" i="17"/>
  <c r="Z47" i="17"/>
  <c r="AB44" i="17"/>
  <c r="Z37" i="17"/>
  <c r="AA37" i="17" s="1"/>
  <c r="AO36" i="17"/>
  <c r="W36" i="17"/>
  <c r="S85" i="16"/>
  <c r="O85" i="16"/>
  <c r="K85" i="16"/>
  <c r="G85" i="16"/>
  <c r="C85" i="16"/>
  <c r="S69" i="16"/>
  <c r="O69" i="16"/>
  <c r="K69" i="16"/>
  <c r="G69" i="16"/>
  <c r="C69" i="16"/>
  <c r="S36" i="37"/>
  <c r="U36" i="37"/>
  <c r="S34" i="37"/>
  <c r="U34" i="37"/>
  <c r="V34" i="37" s="1"/>
  <c r="S52" i="36"/>
  <c r="U52" i="36" s="1"/>
  <c r="V52" i="36" s="1"/>
  <c r="Y52" i="36" s="1"/>
  <c r="S42" i="36"/>
  <c r="U42" i="36"/>
  <c r="V42" i="36" s="1"/>
  <c r="X42" i="36" s="1"/>
  <c r="S52" i="35"/>
  <c r="U52" i="35" s="1"/>
  <c r="V52" i="35" s="1"/>
  <c r="S42" i="35"/>
  <c r="U42" i="35"/>
  <c r="V42" i="35" s="1"/>
  <c r="S36" i="35"/>
  <c r="U36" i="35" s="1"/>
  <c r="V36" i="35" s="1"/>
  <c r="X36" i="35" s="1"/>
  <c r="B55" i="34"/>
  <c r="D55" i="34"/>
  <c r="F55" i="34"/>
  <c r="H55" i="34"/>
  <c r="J55" i="34"/>
  <c r="G51" i="34"/>
  <c r="S51" i="34" s="1"/>
  <c r="U51" i="34" s="1"/>
  <c r="AB51" i="34"/>
  <c r="AN49" i="33"/>
  <c r="AP49" i="33"/>
  <c r="AN49" i="32"/>
  <c r="AP49" i="32"/>
  <c r="AN41" i="32"/>
  <c r="AP41" i="32"/>
  <c r="AN53" i="14"/>
  <c r="AN51" i="14"/>
  <c r="AN49" i="14"/>
  <c r="AN45" i="14"/>
  <c r="AN41" i="14"/>
  <c r="AN39" i="14"/>
  <c r="AN37" i="14"/>
  <c r="AN35" i="14"/>
  <c r="AB53" i="42"/>
  <c r="AP52" i="42"/>
  <c r="AB52" i="42"/>
  <c r="AC52" i="42"/>
  <c r="Z52" i="42"/>
  <c r="AA52" i="42"/>
  <c r="AB51" i="42"/>
  <c r="AP50" i="42"/>
  <c r="AB50" i="42"/>
  <c r="AC50" i="42"/>
  <c r="Z50" i="42"/>
  <c r="AA50" i="42"/>
  <c r="AB49" i="42"/>
  <c r="AB48" i="42"/>
  <c r="AC48" i="42"/>
  <c r="Z48" i="42"/>
  <c r="AA48" i="42"/>
  <c r="AB47" i="42"/>
  <c r="AP46" i="42"/>
  <c r="AB46" i="42"/>
  <c r="AC46" i="42"/>
  <c r="Z46" i="42"/>
  <c r="AA46" i="42"/>
  <c r="AB45" i="42"/>
  <c r="AP44" i="42"/>
  <c r="AB44" i="42"/>
  <c r="AC44" i="42"/>
  <c r="Z44" i="42"/>
  <c r="AA44" i="42"/>
  <c r="AB43" i="42"/>
  <c r="AP42" i="42"/>
  <c r="AB42" i="42"/>
  <c r="AC42" i="42"/>
  <c r="Z42" i="42"/>
  <c r="AA42" i="42"/>
  <c r="AB41" i="42"/>
  <c r="AB40" i="42"/>
  <c r="AC40" i="42"/>
  <c r="Z40" i="42"/>
  <c r="AA40" i="42"/>
  <c r="AB39" i="42"/>
  <c r="AB37" i="42"/>
  <c r="AP36" i="42"/>
  <c r="AB36" i="42"/>
  <c r="AC36" i="42"/>
  <c r="Z36" i="42"/>
  <c r="AA36" i="42"/>
  <c r="AB35" i="42"/>
  <c r="AP34" i="42"/>
  <c r="AB34" i="42"/>
  <c r="AC34" i="42"/>
  <c r="Z34" i="42"/>
  <c r="AA34" i="42"/>
  <c r="T85" i="41"/>
  <c r="R85" i="41"/>
  <c r="P85" i="41"/>
  <c r="N85" i="41"/>
  <c r="L85" i="41"/>
  <c r="J85" i="41"/>
  <c r="H85" i="41"/>
  <c r="F85" i="41"/>
  <c r="D85" i="41"/>
  <c r="T77" i="41"/>
  <c r="R77" i="41"/>
  <c r="P77" i="41"/>
  <c r="N77" i="41"/>
  <c r="L77" i="41"/>
  <c r="J77" i="41"/>
  <c r="H77" i="41"/>
  <c r="F77" i="41"/>
  <c r="D77" i="41"/>
  <c r="T69" i="41"/>
  <c r="R69" i="41"/>
  <c r="P69" i="41"/>
  <c r="N69" i="41"/>
  <c r="L69" i="41"/>
  <c r="J69" i="41"/>
  <c r="H69" i="41"/>
  <c r="F69" i="41"/>
  <c r="D69" i="41"/>
  <c r="AN53" i="41"/>
  <c r="AN51" i="41"/>
  <c r="AN49" i="41"/>
  <c r="AN45" i="41"/>
  <c r="AN43" i="41"/>
  <c r="AN41" i="41"/>
  <c r="AN37" i="41"/>
  <c r="AN35" i="41"/>
  <c r="AB53" i="40"/>
  <c r="AP52" i="40"/>
  <c r="AB52" i="40"/>
  <c r="AC52" i="40"/>
  <c r="Z52" i="40"/>
  <c r="AA52" i="40"/>
  <c r="AB51" i="40"/>
  <c r="AP50" i="40"/>
  <c r="AB50" i="40"/>
  <c r="AC50" i="40"/>
  <c r="Z50" i="40"/>
  <c r="AA50" i="40"/>
  <c r="AP48" i="40"/>
  <c r="AB48" i="40"/>
  <c r="AC48" i="40"/>
  <c r="Z48" i="40"/>
  <c r="AA48" i="40"/>
  <c r="AB47" i="40"/>
  <c r="AP46" i="40"/>
  <c r="AB46" i="40"/>
  <c r="AC46" i="40"/>
  <c r="Z46" i="40"/>
  <c r="AA46" i="40"/>
  <c r="AB45" i="40"/>
  <c r="AP44" i="40"/>
  <c r="AB44" i="40"/>
  <c r="AC44" i="40"/>
  <c r="Z44" i="40"/>
  <c r="AA44" i="40"/>
  <c r="AB43" i="40"/>
  <c r="AP42" i="40"/>
  <c r="AB42" i="40"/>
  <c r="AC42" i="40"/>
  <c r="Z42" i="40"/>
  <c r="AA42" i="40"/>
  <c r="AB41" i="40"/>
  <c r="AP40" i="40"/>
  <c r="AB40" i="40"/>
  <c r="AC40" i="40"/>
  <c r="Z40" i="40"/>
  <c r="AA40" i="40"/>
  <c r="AB39" i="40"/>
  <c r="AP38" i="40"/>
  <c r="AB38" i="40"/>
  <c r="AC38" i="40"/>
  <c r="Z38" i="40"/>
  <c r="AA38" i="40"/>
  <c r="AB37" i="40"/>
  <c r="AP36" i="40"/>
  <c r="AB36" i="40"/>
  <c r="AC36" i="40"/>
  <c r="Z36" i="40"/>
  <c r="AA36" i="40"/>
  <c r="AP34" i="40"/>
  <c r="AN53" i="39"/>
  <c r="AN49" i="39"/>
  <c r="AN47" i="39"/>
  <c r="AN45" i="39"/>
  <c r="AN43" i="39"/>
  <c r="AN39" i="39"/>
  <c r="AN37" i="39"/>
  <c r="AN35" i="39"/>
  <c r="T77" i="38"/>
  <c r="R77" i="38"/>
  <c r="P77" i="38"/>
  <c r="N77" i="38"/>
  <c r="L77" i="38"/>
  <c r="J77" i="38"/>
  <c r="H77" i="38"/>
  <c r="F77" i="38"/>
  <c r="D77" i="38"/>
  <c r="S73" i="38"/>
  <c r="O73" i="38"/>
  <c r="K73" i="38"/>
  <c r="G73" i="38"/>
  <c r="C73" i="38"/>
  <c r="T55" i="38"/>
  <c r="R55" i="38"/>
  <c r="P55" i="38"/>
  <c r="N55" i="38"/>
  <c r="L55" i="38"/>
  <c r="J55" i="38"/>
  <c r="H55" i="38"/>
  <c r="F55" i="38"/>
  <c r="D55" i="38"/>
  <c r="AB49" i="38"/>
  <c r="AC49" i="38" s="1"/>
  <c r="AP48" i="38"/>
  <c r="Z48" i="38"/>
  <c r="Z47" i="38"/>
  <c r="AP46" i="38"/>
  <c r="AB46" i="38"/>
  <c r="AC46" i="38"/>
  <c r="Z46" i="38"/>
  <c r="AA46" i="38"/>
  <c r="AB41" i="38"/>
  <c r="AP40" i="38"/>
  <c r="Z40" i="38"/>
  <c r="Z39" i="38"/>
  <c r="AP38" i="38"/>
  <c r="AB38" i="38"/>
  <c r="AC38" i="38" s="1"/>
  <c r="Z38" i="38"/>
  <c r="AA38" i="38" s="1"/>
  <c r="U81" i="37"/>
  <c r="M81" i="37"/>
  <c r="U73" i="37"/>
  <c r="M73" i="37"/>
  <c r="T55" i="37"/>
  <c r="R55" i="37"/>
  <c r="P55" i="37"/>
  <c r="N55" i="37"/>
  <c r="L55" i="37"/>
  <c r="J55" i="37"/>
  <c r="H55" i="37"/>
  <c r="F55" i="37"/>
  <c r="D55" i="37"/>
  <c r="AA52" i="37"/>
  <c r="Z51" i="37"/>
  <c r="W50" i="37"/>
  <c r="AB49" i="37"/>
  <c r="W48" i="37"/>
  <c r="AB45" i="37"/>
  <c r="AP44" i="37"/>
  <c r="Z44" i="37"/>
  <c r="Z43" i="37"/>
  <c r="AP42" i="37"/>
  <c r="AB42" i="37"/>
  <c r="AC42" i="37" s="1"/>
  <c r="Z42" i="37"/>
  <c r="AA42" i="37" s="1"/>
  <c r="W40" i="37"/>
  <c r="AB37" i="37"/>
  <c r="AP36" i="37"/>
  <c r="Z36" i="37"/>
  <c r="Z35" i="37"/>
  <c r="AP34" i="37"/>
  <c r="AB34" i="37"/>
  <c r="AC34" i="37" s="1"/>
  <c r="Z34" i="37"/>
  <c r="AA34" i="37" s="1"/>
  <c r="T85" i="36"/>
  <c r="R85" i="36"/>
  <c r="P85" i="36"/>
  <c r="N85" i="36"/>
  <c r="L85" i="36"/>
  <c r="J85" i="36"/>
  <c r="H85" i="36"/>
  <c r="F85" i="36"/>
  <c r="D85" i="36"/>
  <c r="T77" i="36"/>
  <c r="R77" i="36"/>
  <c r="P77" i="36"/>
  <c r="N77" i="36"/>
  <c r="L77" i="36"/>
  <c r="J77" i="36"/>
  <c r="H77" i="36"/>
  <c r="F77" i="36"/>
  <c r="D77" i="36"/>
  <c r="T69" i="36"/>
  <c r="R69" i="36"/>
  <c r="P69" i="36"/>
  <c r="N69" i="36"/>
  <c r="L69" i="36"/>
  <c r="J69" i="36"/>
  <c r="H69" i="36"/>
  <c r="F69" i="36"/>
  <c r="D69" i="36"/>
  <c r="AP51" i="36"/>
  <c r="Z49" i="36"/>
  <c r="AB47" i="36"/>
  <c r="AP43" i="36"/>
  <c r="Z41" i="36"/>
  <c r="W40" i="36"/>
  <c r="AB39" i="36"/>
  <c r="W38" i="36"/>
  <c r="AA36" i="36"/>
  <c r="T85" i="35"/>
  <c r="R85" i="35"/>
  <c r="P85" i="35"/>
  <c r="N85" i="35"/>
  <c r="L85" i="35"/>
  <c r="J85" i="35"/>
  <c r="H85" i="35"/>
  <c r="F85" i="35"/>
  <c r="D85" i="35"/>
  <c r="T77" i="35"/>
  <c r="R77" i="35"/>
  <c r="P77" i="35"/>
  <c r="N77" i="35"/>
  <c r="L77" i="35"/>
  <c r="J77" i="35"/>
  <c r="H77" i="35"/>
  <c r="F77" i="35"/>
  <c r="D77" i="35"/>
  <c r="T69" i="35"/>
  <c r="R69" i="35"/>
  <c r="P69" i="35"/>
  <c r="N69" i="35"/>
  <c r="L69" i="35"/>
  <c r="J69" i="35"/>
  <c r="H69" i="35"/>
  <c r="F69" i="35"/>
  <c r="D69" i="35"/>
  <c r="AP51" i="35"/>
  <c r="Z49" i="35"/>
  <c r="AB47" i="35"/>
  <c r="AP43" i="35"/>
  <c r="Z41" i="35"/>
  <c r="AB39" i="35"/>
  <c r="AP35" i="35"/>
  <c r="S81" i="34"/>
  <c r="O81" i="34"/>
  <c r="K81" i="34"/>
  <c r="G81" i="34"/>
  <c r="C81" i="34"/>
  <c r="S73" i="34"/>
  <c r="O73" i="34"/>
  <c r="K73" i="34"/>
  <c r="G73" i="34"/>
  <c r="C73" i="34"/>
  <c r="S50" i="34"/>
  <c r="U50" i="34" s="1"/>
  <c r="V50" i="34"/>
  <c r="S42" i="34"/>
  <c r="U42" i="34"/>
  <c r="V42" i="34" s="1"/>
  <c r="S36" i="34"/>
  <c r="U36" i="34" s="1"/>
  <c r="S34" i="34"/>
  <c r="U34" i="34" s="1"/>
  <c r="V34" i="34" s="1"/>
  <c r="W53" i="34"/>
  <c r="AP53" i="34"/>
  <c r="G53" i="34"/>
  <c r="AB53" i="34"/>
  <c r="G52" i="34"/>
  <c r="S52" i="34"/>
  <c r="U52" i="34" s="1"/>
  <c r="V52" i="34"/>
  <c r="Z52" i="34"/>
  <c r="AA52" i="34"/>
  <c r="AB52" i="34"/>
  <c r="AC52" i="34"/>
  <c r="AN50" i="34"/>
  <c r="AP50" i="34"/>
  <c r="AN45" i="34"/>
  <c r="AP45" i="34"/>
  <c r="AN37" i="34"/>
  <c r="AP37" i="34"/>
  <c r="W53" i="31"/>
  <c r="AN53" i="31"/>
  <c r="AP53" i="31"/>
  <c r="W49" i="31"/>
  <c r="AN49" i="31"/>
  <c r="AP49" i="31"/>
  <c r="W47" i="31"/>
  <c r="AN47" i="31"/>
  <c r="AP47" i="31"/>
  <c r="W45" i="31"/>
  <c r="AN45" i="31"/>
  <c r="AP45" i="31"/>
  <c r="W43" i="31"/>
  <c r="AN43" i="31"/>
  <c r="AP43" i="31"/>
  <c r="W41" i="31"/>
  <c r="AN41" i="31"/>
  <c r="AP41" i="31"/>
  <c r="W39" i="31"/>
  <c r="AN39" i="31"/>
  <c r="AP39" i="31"/>
  <c r="W37" i="31"/>
  <c r="AN37" i="31"/>
  <c r="AP37" i="31"/>
  <c r="W35" i="31"/>
  <c r="AN35" i="31"/>
  <c r="AP35" i="31"/>
  <c r="W53" i="30"/>
  <c r="AP53" i="30"/>
  <c r="AN53" i="30"/>
  <c r="S48" i="33"/>
  <c r="U48" i="33"/>
  <c r="V48" i="33" s="1"/>
  <c r="Y48" i="33" s="1"/>
  <c r="S46" i="33"/>
  <c r="S48" i="32"/>
  <c r="S46" i="32"/>
  <c r="U46" i="32" s="1"/>
  <c r="V46" i="32"/>
  <c r="S38" i="32"/>
  <c r="U38" i="32"/>
  <c r="V38" i="32" s="1"/>
  <c r="S52" i="31"/>
  <c r="U52" i="31" s="1"/>
  <c r="V52" i="31"/>
  <c r="S50" i="31"/>
  <c r="U50" i="31"/>
  <c r="V50" i="31" s="1"/>
  <c r="S48" i="31"/>
  <c r="U48" i="31" s="1"/>
  <c r="V48" i="31"/>
  <c r="S44" i="31"/>
  <c r="U44" i="31" s="1"/>
  <c r="V44" i="31"/>
  <c r="S42" i="31"/>
  <c r="U42" i="31"/>
  <c r="V42" i="31" s="1"/>
  <c r="Y42" i="31" s="1"/>
  <c r="S38" i="31"/>
  <c r="U38" i="31"/>
  <c r="V38" i="31" s="1"/>
  <c r="Y38" i="31" s="1"/>
  <c r="S36" i="31"/>
  <c r="U36" i="31" s="1"/>
  <c r="V36" i="31"/>
  <c r="S34" i="31"/>
  <c r="U34" i="31"/>
  <c r="V34" i="31" s="1"/>
  <c r="Y34" i="31" s="1"/>
  <c r="W41" i="30"/>
  <c r="AN41" i="30"/>
  <c r="W39" i="30"/>
  <c r="AN39" i="30"/>
  <c r="W37" i="30"/>
  <c r="AN37" i="30"/>
  <c r="W35" i="30"/>
  <c r="AN35" i="30"/>
  <c r="W38" i="26"/>
  <c r="AN38" i="26"/>
  <c r="AP38" i="26"/>
  <c r="W36" i="26"/>
  <c r="AN36" i="26"/>
  <c r="AP36" i="26"/>
  <c r="W34" i="26"/>
  <c r="AN34" i="26"/>
  <c r="AP34" i="26"/>
  <c r="W52" i="24"/>
  <c r="AN52" i="24"/>
  <c r="AP52" i="24"/>
  <c r="W50" i="24"/>
  <c r="AN50" i="24"/>
  <c r="AP50" i="24"/>
  <c r="W48" i="24"/>
  <c r="AN48" i="24"/>
  <c r="AP48" i="24"/>
  <c r="W46" i="24"/>
  <c r="AN46" i="24"/>
  <c r="AP46" i="24"/>
  <c r="W44" i="24"/>
  <c r="AN44" i="24"/>
  <c r="AP44" i="24"/>
  <c r="AP53" i="33"/>
  <c r="AB49" i="33"/>
  <c r="AP48" i="33"/>
  <c r="Z48" i="33"/>
  <c r="Z47" i="33"/>
  <c r="AP46" i="33"/>
  <c r="AB46" i="33"/>
  <c r="AC46" i="33" s="1"/>
  <c r="Z46" i="33"/>
  <c r="AA46" i="33" s="1"/>
  <c r="AP45" i="33"/>
  <c r="AB41" i="33"/>
  <c r="AP40" i="33"/>
  <c r="Z40" i="33"/>
  <c r="Z39" i="33"/>
  <c r="AB38" i="33"/>
  <c r="AC38" i="33" s="1"/>
  <c r="Z38" i="33"/>
  <c r="AA38" i="33" s="1"/>
  <c r="AP37" i="33"/>
  <c r="U81" i="32"/>
  <c r="M81" i="32"/>
  <c r="E81" i="32"/>
  <c r="U73" i="32"/>
  <c r="M73" i="32"/>
  <c r="E73" i="32"/>
  <c r="T55" i="32"/>
  <c r="R55" i="32"/>
  <c r="P55" i="32"/>
  <c r="N55" i="32"/>
  <c r="L55" i="32"/>
  <c r="J55" i="32"/>
  <c r="H55" i="32"/>
  <c r="F55" i="32"/>
  <c r="D55" i="32"/>
  <c r="AP53" i="32"/>
  <c r="AB49" i="32"/>
  <c r="AP48" i="32"/>
  <c r="Z48" i="32"/>
  <c r="Z47" i="32"/>
  <c r="AP46" i="32"/>
  <c r="AB46" i="32"/>
  <c r="AC46" i="32" s="1"/>
  <c r="Z46" i="32"/>
  <c r="AA46" i="32" s="1"/>
  <c r="AP45" i="32"/>
  <c r="AB41" i="32"/>
  <c r="AP40" i="32"/>
  <c r="Z40" i="32"/>
  <c r="Z39" i="32"/>
  <c r="AP38" i="32"/>
  <c r="AB38" i="32"/>
  <c r="AC38" i="32"/>
  <c r="Z38" i="32"/>
  <c r="AA38" i="32"/>
  <c r="AP37" i="32"/>
  <c r="S81" i="31"/>
  <c r="O81" i="31"/>
  <c r="K81" i="31"/>
  <c r="G81" i="31"/>
  <c r="C81" i="31"/>
  <c r="S73" i="31"/>
  <c r="O73" i="31"/>
  <c r="K73" i="31"/>
  <c r="G73" i="31"/>
  <c r="C73" i="31"/>
  <c r="T55" i="31"/>
  <c r="R55" i="31"/>
  <c r="P55" i="31"/>
  <c r="N55" i="31"/>
  <c r="L55" i="31"/>
  <c r="J55" i="31"/>
  <c r="H55" i="31"/>
  <c r="F55" i="31"/>
  <c r="D55" i="31"/>
  <c r="AB53" i="31"/>
  <c r="AP52" i="31"/>
  <c r="AB52" i="31"/>
  <c r="AC52" i="31" s="1"/>
  <c r="Z52" i="31"/>
  <c r="AA52" i="31" s="1"/>
  <c r="AB51" i="31"/>
  <c r="AP50" i="31"/>
  <c r="AB50" i="31"/>
  <c r="AC50" i="31" s="1"/>
  <c r="Z50" i="31"/>
  <c r="AA50" i="31" s="1"/>
  <c r="AB49" i="31"/>
  <c r="AP48" i="31"/>
  <c r="AB48" i="31"/>
  <c r="AC48" i="31" s="1"/>
  <c r="Z48" i="31"/>
  <c r="AA48" i="31" s="1"/>
  <c r="AB47" i="31"/>
  <c r="AB46" i="31"/>
  <c r="AC46" i="31" s="1"/>
  <c r="Z46" i="31"/>
  <c r="AA46" i="31" s="1"/>
  <c r="AB45" i="31"/>
  <c r="AP44" i="31"/>
  <c r="AB44" i="31"/>
  <c r="AC44" i="31" s="1"/>
  <c r="Z44" i="31"/>
  <c r="AA44" i="31" s="1"/>
  <c r="AB43" i="31"/>
  <c r="AC43" i="31" s="1"/>
  <c r="AP42" i="31"/>
  <c r="AB42" i="31"/>
  <c r="AC42" i="31" s="1"/>
  <c r="Z42" i="31"/>
  <c r="AA42" i="31" s="1"/>
  <c r="AB41" i="31"/>
  <c r="AC41" i="31" s="1"/>
  <c r="AB40" i="31"/>
  <c r="AC40" i="31" s="1"/>
  <c r="Z40" i="31"/>
  <c r="AA40" i="31" s="1"/>
  <c r="AB39" i="31"/>
  <c r="AP38" i="31"/>
  <c r="AB38" i="31"/>
  <c r="AC38" i="31" s="1"/>
  <c r="Z38" i="31"/>
  <c r="AA38" i="31" s="1"/>
  <c r="AB37" i="31"/>
  <c r="AP36" i="31"/>
  <c r="AB36" i="31"/>
  <c r="AC36" i="31" s="1"/>
  <c r="Z36" i="31"/>
  <c r="AA36" i="31" s="1"/>
  <c r="AB35" i="31"/>
  <c r="AP34" i="31"/>
  <c r="AB34" i="31"/>
  <c r="AC34" i="31" s="1"/>
  <c r="Z34" i="31"/>
  <c r="AA34" i="31" s="1"/>
  <c r="AN51" i="30"/>
  <c r="AN49" i="30"/>
  <c r="AN47" i="30"/>
  <c r="AN45" i="30"/>
  <c r="AN43" i="30"/>
  <c r="S49" i="29"/>
  <c r="U49" i="29"/>
  <c r="V49" i="29" s="1"/>
  <c r="S39" i="29"/>
  <c r="U39" i="29" s="1"/>
  <c r="V39" i="29"/>
  <c r="S41" i="28"/>
  <c r="U41" i="28"/>
  <c r="V41" i="28" s="1"/>
  <c r="S47" i="26"/>
  <c r="U47" i="26" s="1"/>
  <c r="V47" i="26"/>
  <c r="S37" i="26"/>
  <c r="U37" i="26" s="1"/>
  <c r="V37" i="26" s="1"/>
  <c r="S53" i="24"/>
  <c r="U53" i="24" s="1"/>
  <c r="V53" i="24" s="1"/>
  <c r="X53" i="24" s="1"/>
  <c r="S51" i="24"/>
  <c r="U51" i="24"/>
  <c r="V51" i="24" s="1"/>
  <c r="S47" i="24"/>
  <c r="U47" i="24"/>
  <c r="V47" i="24" s="1"/>
  <c r="S45" i="24"/>
  <c r="U45" i="24" s="1"/>
  <c r="V45" i="24" s="1"/>
  <c r="X45" i="24" s="1"/>
  <c r="S41" i="24"/>
  <c r="U41" i="24" s="1"/>
  <c r="V41" i="24"/>
  <c r="AN37" i="24"/>
  <c r="AP37" i="24"/>
  <c r="W37" i="24"/>
  <c r="AO37" i="24"/>
  <c r="AB50" i="34"/>
  <c r="AC50" i="34"/>
  <c r="Z50" i="34"/>
  <c r="AA50" i="34"/>
  <c r="AP49" i="34"/>
  <c r="AB45" i="34"/>
  <c r="Z44" i="34"/>
  <c r="Z43" i="34"/>
  <c r="AP42" i="34"/>
  <c r="AB42" i="34"/>
  <c r="AC42" i="34" s="1"/>
  <c r="Z42" i="34"/>
  <c r="AA42" i="34" s="1"/>
  <c r="AP41" i="34"/>
  <c r="AB37" i="34"/>
  <c r="AP36" i="34"/>
  <c r="Z36" i="34"/>
  <c r="Z35" i="34"/>
  <c r="AP34" i="34"/>
  <c r="AB34" i="34"/>
  <c r="AC34" i="34" s="1"/>
  <c r="Z34" i="34"/>
  <c r="AA34" i="34" s="1"/>
  <c r="S81" i="30"/>
  <c r="O81" i="30"/>
  <c r="K81" i="30"/>
  <c r="G81" i="30"/>
  <c r="C81" i="30"/>
  <c r="S73" i="30"/>
  <c r="O73" i="30"/>
  <c r="K73" i="30"/>
  <c r="G73" i="30"/>
  <c r="C73" i="30"/>
  <c r="T55" i="30"/>
  <c r="R55" i="30"/>
  <c r="P55" i="30"/>
  <c r="N55" i="30"/>
  <c r="L55" i="30"/>
  <c r="J55" i="30"/>
  <c r="H55" i="30"/>
  <c r="F55" i="30"/>
  <c r="D55" i="30"/>
  <c r="S41" i="29"/>
  <c r="U41" i="29"/>
  <c r="V41" i="29" s="1"/>
  <c r="S49" i="28"/>
  <c r="U49" i="28" s="1"/>
  <c r="V49" i="28"/>
  <c r="S39" i="28"/>
  <c r="U39" i="28"/>
  <c r="V39" i="28" s="1"/>
  <c r="G39" i="24"/>
  <c r="Z39" i="24"/>
  <c r="AA39" i="24" s="1"/>
  <c r="AB39" i="24"/>
  <c r="AC39" i="24" s="1"/>
  <c r="W36" i="24"/>
  <c r="AP36" i="24"/>
  <c r="G36" i="24"/>
  <c r="S36" i="24" s="1"/>
  <c r="U36" i="24" s="1"/>
  <c r="V36" i="24" s="1"/>
  <c r="AB36" i="24"/>
  <c r="AC36" i="24"/>
  <c r="G35" i="24"/>
  <c r="S35" i="24"/>
  <c r="U35" i="24" s="1"/>
  <c r="V35" i="24" s="1"/>
  <c r="Y35" i="24" s="1"/>
  <c r="Z35" i="24"/>
  <c r="AA35" i="24"/>
  <c r="AB35" i="24"/>
  <c r="AC35" i="24"/>
  <c r="AC40" i="30"/>
  <c r="W40" i="30"/>
  <c r="AC38" i="30"/>
  <c r="W38" i="30"/>
  <c r="AC36" i="30"/>
  <c r="W36" i="30"/>
  <c r="S77" i="29"/>
  <c r="O77" i="29"/>
  <c r="K77" i="29"/>
  <c r="G77" i="29"/>
  <c r="AB52" i="29"/>
  <c r="AC52" i="29"/>
  <c r="Z46" i="29"/>
  <c r="AA46" i="29"/>
  <c r="AB44" i="29"/>
  <c r="AC44" i="29"/>
  <c r="Z38" i="29"/>
  <c r="AA38" i="29"/>
  <c r="W37" i="29"/>
  <c r="AB36" i="29"/>
  <c r="AC36" i="29" s="1"/>
  <c r="S85" i="28"/>
  <c r="O85" i="28"/>
  <c r="K85" i="28"/>
  <c r="G85" i="28"/>
  <c r="S77" i="28"/>
  <c r="O77" i="28"/>
  <c r="K77" i="28"/>
  <c r="G77" i="28"/>
  <c r="S69" i="28"/>
  <c r="O69" i="28"/>
  <c r="K69" i="28"/>
  <c r="G69" i="28"/>
  <c r="U55" i="28"/>
  <c r="M55" i="28"/>
  <c r="AB52" i="28"/>
  <c r="AC52" i="28" s="1"/>
  <c r="Z46" i="28"/>
  <c r="AA46" i="28" s="1"/>
  <c r="AB44" i="28"/>
  <c r="AC44" i="28" s="1"/>
  <c r="Z38" i="28"/>
  <c r="AA38" i="28" s="1"/>
  <c r="AB36" i="28"/>
  <c r="AC36" i="28" s="1"/>
  <c r="T73" i="27"/>
  <c r="R73" i="27"/>
  <c r="P73" i="27"/>
  <c r="N73" i="27"/>
  <c r="L73" i="27"/>
  <c r="J73" i="27"/>
  <c r="H73" i="27"/>
  <c r="F73" i="27"/>
  <c r="D73" i="27"/>
  <c r="S55" i="27"/>
  <c r="O55" i="27"/>
  <c r="K55" i="27"/>
  <c r="G55" i="27"/>
  <c r="AB50" i="27"/>
  <c r="AC50" i="27"/>
  <c r="AB46" i="27"/>
  <c r="AC46" i="27"/>
  <c r="AB42" i="27"/>
  <c r="AC42" i="27"/>
  <c r="AB38" i="27"/>
  <c r="AC38" i="27"/>
  <c r="U85" i="26"/>
  <c r="M85" i="26"/>
  <c r="AB38" i="26"/>
  <c r="AC38" i="26" s="1"/>
  <c r="AP37" i="26"/>
  <c r="AB37" i="26"/>
  <c r="AC37" i="26"/>
  <c r="Z37" i="26"/>
  <c r="AA37" i="26"/>
  <c r="AB36" i="26"/>
  <c r="AC36" i="26"/>
  <c r="AB35" i="26"/>
  <c r="AC35" i="26" s="1"/>
  <c r="Z35" i="26"/>
  <c r="AA35" i="26" s="1"/>
  <c r="AB34" i="26"/>
  <c r="AC34" i="26" s="1"/>
  <c r="S85" i="25"/>
  <c r="O85" i="25"/>
  <c r="K85" i="25"/>
  <c r="G85" i="25"/>
  <c r="C85" i="25"/>
  <c r="S77" i="25"/>
  <c r="O77" i="25"/>
  <c r="K77" i="25"/>
  <c r="G77" i="25"/>
  <c r="C77" i="25"/>
  <c r="S69" i="25"/>
  <c r="O69" i="25"/>
  <c r="K69" i="25"/>
  <c r="G69" i="25"/>
  <c r="C69" i="25"/>
  <c r="AN52" i="25"/>
  <c r="AN50" i="25"/>
  <c r="AN48" i="25"/>
  <c r="AN46" i="25"/>
  <c r="AN44" i="25"/>
  <c r="AN42" i="25"/>
  <c r="AN40" i="25"/>
  <c r="AN38" i="25"/>
  <c r="AN36" i="25"/>
  <c r="AN34" i="25"/>
  <c r="T81" i="24"/>
  <c r="R81" i="24"/>
  <c r="P81" i="24"/>
  <c r="N81" i="24"/>
  <c r="L81" i="24"/>
  <c r="J81" i="24"/>
  <c r="H81" i="24"/>
  <c r="F81" i="24"/>
  <c r="D81" i="24"/>
  <c r="T73" i="24"/>
  <c r="R73" i="24"/>
  <c r="P73" i="24"/>
  <c r="N73" i="24"/>
  <c r="L73" i="24"/>
  <c r="J73" i="24"/>
  <c r="H73" i="24"/>
  <c r="F73" i="24"/>
  <c r="D73" i="24"/>
  <c r="S55" i="24"/>
  <c r="O55" i="24"/>
  <c r="K55" i="24"/>
  <c r="G55" i="24"/>
  <c r="C55" i="24"/>
  <c r="AP53" i="24"/>
  <c r="AB53" i="24"/>
  <c r="AC53" i="24"/>
  <c r="Z53" i="24"/>
  <c r="AA53" i="24"/>
  <c r="AB52" i="24"/>
  <c r="AC52" i="24"/>
  <c r="AP51" i="24"/>
  <c r="AB51" i="24"/>
  <c r="AC51" i="24" s="1"/>
  <c r="Z51" i="24"/>
  <c r="AA51" i="24" s="1"/>
  <c r="AB50" i="24"/>
  <c r="AC50" i="24" s="1"/>
  <c r="AB49" i="24"/>
  <c r="AC49" i="24"/>
  <c r="Z49" i="24"/>
  <c r="AA49" i="24"/>
  <c r="AB48" i="24"/>
  <c r="AC48" i="24"/>
  <c r="AP47" i="24"/>
  <c r="AB47" i="24"/>
  <c r="AC47" i="24" s="1"/>
  <c r="Z47" i="24"/>
  <c r="AA47" i="24" s="1"/>
  <c r="AB46" i="24"/>
  <c r="AC46" i="24" s="1"/>
  <c r="AP45" i="24"/>
  <c r="AB45" i="24"/>
  <c r="AC45" i="24"/>
  <c r="Z45" i="24"/>
  <c r="AA45" i="24"/>
  <c r="AB44" i="24"/>
  <c r="AC44" i="24"/>
  <c r="AP41" i="24"/>
  <c r="AB41" i="24"/>
  <c r="AC41" i="24"/>
  <c r="Z41" i="24"/>
  <c r="AA41" i="24"/>
  <c r="AN39" i="24"/>
  <c r="AP39" i="24"/>
  <c r="G38" i="24"/>
  <c r="AB38" i="24"/>
  <c r="AC38" i="24" s="1"/>
  <c r="G37" i="24"/>
  <c r="S37" i="24" s="1"/>
  <c r="U37" i="24"/>
  <c r="V37" i="24" s="1"/>
  <c r="Z37" i="24"/>
  <c r="AA37" i="24" s="1"/>
  <c r="AB37" i="24"/>
  <c r="AC37" i="24" s="1"/>
  <c r="AN35" i="24"/>
  <c r="AP35" i="24"/>
  <c r="G34" i="24"/>
  <c r="AB34" i="24"/>
  <c r="AC34" i="24"/>
  <c r="U35" i="2"/>
  <c r="V35" i="2" s="1"/>
  <c r="X44" i="2"/>
  <c r="Y40" i="4"/>
  <c r="X40" i="4"/>
  <c r="Y22" i="5"/>
  <c r="AA22" i="5"/>
  <c r="AC22" i="5"/>
  <c r="AE22" i="5"/>
  <c r="AG22" i="5"/>
  <c r="V22" i="5"/>
  <c r="Z22" i="5"/>
  <c r="AB22" i="5"/>
  <c r="AD22" i="5"/>
  <c r="AF22" i="5"/>
  <c r="AH22" i="5"/>
  <c r="Y44" i="7"/>
  <c r="S35" i="6"/>
  <c r="U35" i="6"/>
  <c r="V35" i="6" s="1"/>
  <c r="X35" i="6" s="1"/>
  <c r="W46" i="9"/>
  <c r="AO46" i="9"/>
  <c r="AN46" i="9"/>
  <c r="AP46" i="9"/>
  <c r="W38" i="9"/>
  <c r="AO38" i="9"/>
  <c r="AN38" i="9"/>
  <c r="AP38" i="9"/>
  <c r="W38" i="8"/>
  <c r="AO38" i="8"/>
  <c r="AN38" i="8"/>
  <c r="AP38" i="8"/>
  <c r="W46" i="13"/>
  <c r="AO46" i="13"/>
  <c r="AN46" i="13"/>
  <c r="AP46" i="13"/>
  <c r="W38" i="13"/>
  <c r="AO38" i="13"/>
  <c r="AN38" i="13"/>
  <c r="AP38" i="13"/>
  <c r="S53" i="2"/>
  <c r="U53" i="2" s="1"/>
  <c r="V53" i="2" s="1"/>
  <c r="S49" i="2"/>
  <c r="U49" i="2" s="1"/>
  <c r="V49" i="2" s="1"/>
  <c r="S45" i="2"/>
  <c r="U45" i="2" s="1"/>
  <c r="V45" i="2"/>
  <c r="S49" i="5"/>
  <c r="U49" i="5"/>
  <c r="V49" i="5" s="1"/>
  <c r="S47" i="5"/>
  <c r="U47" i="5" s="1"/>
  <c r="V47" i="5" s="1"/>
  <c r="S43" i="5"/>
  <c r="U43" i="5" s="1"/>
  <c r="V43" i="5"/>
  <c r="U41" i="5"/>
  <c r="V41" i="5" s="1"/>
  <c r="S51" i="6"/>
  <c r="U51" i="6" s="1"/>
  <c r="V51" i="6"/>
  <c r="U45" i="6"/>
  <c r="V45" i="6" s="1"/>
  <c r="X45" i="6" s="1"/>
  <c r="U49" i="10"/>
  <c r="V49" i="10" s="1"/>
  <c r="S47" i="10"/>
  <c r="U47" i="10" s="1"/>
  <c r="V47" i="10" s="1"/>
  <c r="U41" i="10"/>
  <c r="V41" i="10" s="1"/>
  <c r="S39" i="10"/>
  <c r="U39" i="10" s="1"/>
  <c r="V39" i="10"/>
  <c r="S37" i="10"/>
  <c r="U37" i="10"/>
  <c r="V37" i="10" s="1"/>
  <c r="Y22" i="4"/>
  <c r="AC22" i="4"/>
  <c r="AG22" i="4"/>
  <c r="Z22" i="4"/>
  <c r="AB22" i="4"/>
  <c r="AH22" i="4"/>
  <c r="X52" i="5"/>
  <c r="X48" i="5"/>
  <c r="X44" i="5"/>
  <c r="Y22" i="7"/>
  <c r="AA22" i="7"/>
  <c r="AC22" i="7"/>
  <c r="AE22" i="7"/>
  <c r="AG22" i="7"/>
  <c r="V22" i="7"/>
  <c r="Z22" i="7"/>
  <c r="AB22" i="7"/>
  <c r="AD22" i="7"/>
  <c r="AF22" i="7"/>
  <c r="AH22" i="7"/>
  <c r="Y46" i="6"/>
  <c r="Y42" i="6"/>
  <c r="Y38" i="6"/>
  <c r="S35" i="11"/>
  <c r="U35" i="11"/>
  <c r="V35" i="11" s="1"/>
  <c r="Y50" i="10"/>
  <c r="Y48" i="10"/>
  <c r="Y42" i="10"/>
  <c r="Y40" i="10"/>
  <c r="Y38" i="10"/>
  <c r="Y34" i="10"/>
  <c r="W50" i="9"/>
  <c r="AO50" i="9"/>
  <c r="AN50" i="9"/>
  <c r="AP50" i="9"/>
  <c r="W42" i="9"/>
  <c r="AO42" i="9"/>
  <c r="AN42" i="9"/>
  <c r="AP42" i="9"/>
  <c r="W34" i="9"/>
  <c r="AO34" i="9"/>
  <c r="AN34" i="9"/>
  <c r="AP34" i="9"/>
  <c r="W50" i="8"/>
  <c r="AN50" i="8"/>
  <c r="W42" i="8"/>
  <c r="AO42" i="8"/>
  <c r="AN42" i="8"/>
  <c r="AP42" i="8"/>
  <c r="W34" i="8"/>
  <c r="AN34" i="8"/>
  <c r="W50" i="13"/>
  <c r="AO50" i="13"/>
  <c r="AN50" i="13"/>
  <c r="AP50" i="13"/>
  <c r="W42" i="13"/>
  <c r="AN42" i="13"/>
  <c r="W34" i="13"/>
  <c r="AO34" i="13"/>
  <c r="AN34" i="13"/>
  <c r="AP34" i="13"/>
  <c r="S51" i="4"/>
  <c r="U51" i="4" s="1"/>
  <c r="V51" i="4"/>
  <c r="S43" i="4"/>
  <c r="U43" i="4" s="1"/>
  <c r="V43" i="4" s="1"/>
  <c r="Y43" i="4" s="1"/>
  <c r="S39" i="4"/>
  <c r="U39" i="4" s="1"/>
  <c r="V39" i="4" s="1"/>
  <c r="X39" i="4" s="1"/>
  <c r="S37" i="4"/>
  <c r="U37" i="4"/>
  <c r="V37" i="4" s="1"/>
  <c r="U53" i="7"/>
  <c r="V53" i="7" s="1"/>
  <c r="S43" i="7"/>
  <c r="U43" i="7" s="1"/>
  <c r="V43" i="7" s="1"/>
  <c r="S39" i="7"/>
  <c r="U39" i="7" s="1"/>
  <c r="V39" i="7"/>
  <c r="X39" i="7" s="1"/>
  <c r="S37" i="7"/>
  <c r="U37" i="7"/>
  <c r="V37" i="7" s="1"/>
  <c r="S47" i="11"/>
  <c r="U47" i="11" s="1"/>
  <c r="V47" i="11" s="1"/>
  <c r="X47" i="11" s="1"/>
  <c r="U45" i="11"/>
  <c r="V45" i="11" s="1"/>
  <c r="S43" i="11"/>
  <c r="U43" i="11" s="1"/>
  <c r="V43" i="11"/>
  <c r="Y43" i="11" s="1"/>
  <c r="S41" i="11"/>
  <c r="U41" i="11"/>
  <c r="V41" i="11" s="1"/>
  <c r="B85" i="8"/>
  <c r="D85" i="8"/>
  <c r="F85" i="8"/>
  <c r="H85" i="8"/>
  <c r="J85" i="8"/>
  <c r="L85" i="8"/>
  <c r="N85" i="8"/>
  <c r="P85" i="8"/>
  <c r="R85" i="8"/>
  <c r="T85" i="8"/>
  <c r="B77" i="8"/>
  <c r="D77" i="8"/>
  <c r="F77" i="8"/>
  <c r="H77" i="8"/>
  <c r="J77" i="8"/>
  <c r="L77" i="8"/>
  <c r="N77" i="8"/>
  <c r="P77" i="8"/>
  <c r="R77" i="8"/>
  <c r="T77" i="8"/>
  <c r="B69" i="8"/>
  <c r="D69" i="8"/>
  <c r="F69" i="8"/>
  <c r="H69" i="8"/>
  <c r="J69" i="8"/>
  <c r="L69" i="8"/>
  <c r="N69" i="8"/>
  <c r="P69" i="8"/>
  <c r="R69" i="8"/>
  <c r="T69" i="8"/>
  <c r="B85" i="13"/>
  <c r="D85" i="13"/>
  <c r="F85" i="13"/>
  <c r="H85" i="13"/>
  <c r="J85" i="13"/>
  <c r="L85" i="13"/>
  <c r="N85" i="13"/>
  <c r="P85" i="13"/>
  <c r="R85" i="13"/>
  <c r="T85" i="13"/>
  <c r="B77" i="13"/>
  <c r="D77" i="13"/>
  <c r="F77" i="13"/>
  <c r="H77" i="13"/>
  <c r="J77" i="13"/>
  <c r="L77" i="13"/>
  <c r="N77" i="13"/>
  <c r="P77" i="13"/>
  <c r="R77" i="13"/>
  <c r="T77" i="13"/>
  <c r="B69" i="13"/>
  <c r="D69" i="13"/>
  <c r="F69" i="13"/>
  <c r="H69" i="13"/>
  <c r="J69" i="13"/>
  <c r="L69" i="13"/>
  <c r="N69" i="13"/>
  <c r="P69" i="13"/>
  <c r="R69" i="13"/>
  <c r="T69" i="13"/>
  <c r="Y49" i="12"/>
  <c r="Y47" i="12"/>
  <c r="Y45" i="12"/>
  <c r="Y43" i="12"/>
  <c r="Y41" i="12"/>
  <c r="Y39" i="12"/>
  <c r="Y37" i="12"/>
  <c r="Y35" i="12"/>
  <c r="X53" i="22"/>
  <c r="X51" i="22"/>
  <c r="X49" i="22"/>
  <c r="X47" i="22"/>
  <c r="X45" i="22"/>
  <c r="X43" i="22"/>
  <c r="X41" i="22"/>
  <c r="X39" i="22"/>
  <c r="X37" i="22"/>
  <c r="X35" i="22"/>
  <c r="Y53" i="20"/>
  <c r="Y51" i="20"/>
  <c r="Y49" i="20"/>
  <c r="Y47" i="20"/>
  <c r="Y45" i="20"/>
  <c r="Y43" i="20"/>
  <c r="Y41" i="20"/>
  <c r="Y39" i="20"/>
  <c r="Y37" i="20"/>
  <c r="Y35" i="20"/>
  <c r="Y30" i="19"/>
  <c r="AA30" i="19"/>
  <c r="AC30" i="19"/>
  <c r="AE30" i="19"/>
  <c r="AG30" i="19"/>
  <c r="V30" i="19"/>
  <c r="Z30" i="19"/>
  <c r="AB30" i="19"/>
  <c r="AD30" i="19"/>
  <c r="AF30" i="19"/>
  <c r="AH30" i="19"/>
  <c r="R32" i="19"/>
  <c r="AH32" i="19"/>
  <c r="AI32" i="19"/>
  <c r="AJ32" i="19"/>
  <c r="AK32" i="19"/>
  <c r="W47" i="18"/>
  <c r="AO47" i="18"/>
  <c r="AN47" i="18"/>
  <c r="AP47" i="18"/>
  <c r="W39" i="18"/>
  <c r="AO39" i="18"/>
  <c r="AN39" i="18"/>
  <c r="AP39" i="18"/>
  <c r="W47" i="17"/>
  <c r="AO47" i="17"/>
  <c r="AN47" i="17"/>
  <c r="AP47" i="17"/>
  <c r="W39" i="17"/>
  <c r="AO39" i="17"/>
  <c r="AN39" i="17"/>
  <c r="AP39" i="17"/>
  <c r="W47" i="16"/>
  <c r="AO47" i="16"/>
  <c r="AN47" i="16"/>
  <c r="AP47" i="16"/>
  <c r="W39" i="16"/>
  <c r="AO39" i="16"/>
  <c r="AN39" i="16"/>
  <c r="AP39" i="16"/>
  <c r="T81" i="2"/>
  <c r="R81" i="2"/>
  <c r="P81" i="2"/>
  <c r="N81" i="2"/>
  <c r="L81" i="2"/>
  <c r="J81" i="2"/>
  <c r="H81" i="2"/>
  <c r="F81" i="2"/>
  <c r="D81" i="2"/>
  <c r="T77" i="2"/>
  <c r="P77" i="2"/>
  <c r="L77" i="2"/>
  <c r="H77" i="2"/>
  <c r="D77" i="2"/>
  <c r="T69" i="2"/>
  <c r="R69" i="2"/>
  <c r="P69" i="2"/>
  <c r="N69" i="2"/>
  <c r="L69" i="2"/>
  <c r="J69" i="2"/>
  <c r="H69" i="2"/>
  <c r="F69" i="2"/>
  <c r="D69" i="2"/>
  <c r="AO53" i="2"/>
  <c r="AC53" i="2"/>
  <c r="AA53" i="2"/>
  <c r="AC51" i="2"/>
  <c r="AO49" i="2"/>
  <c r="AC49" i="2"/>
  <c r="AA49" i="2"/>
  <c r="AC47" i="2"/>
  <c r="AO45" i="2"/>
  <c r="AC45" i="2"/>
  <c r="AA45" i="2"/>
  <c r="AC43" i="2"/>
  <c r="AO39" i="2"/>
  <c r="AC39" i="2"/>
  <c r="AO37" i="2"/>
  <c r="AC35" i="2"/>
  <c r="AA35" i="2"/>
  <c r="AG14" i="2"/>
  <c r="R81" i="4"/>
  <c r="N81" i="4"/>
  <c r="J81" i="4"/>
  <c r="F81" i="4"/>
  <c r="T73" i="4"/>
  <c r="R73" i="4"/>
  <c r="P73" i="4"/>
  <c r="N73" i="4"/>
  <c r="L73" i="4"/>
  <c r="J73" i="4"/>
  <c r="H73" i="4"/>
  <c r="F73" i="4"/>
  <c r="D73" i="4"/>
  <c r="AO53" i="4"/>
  <c r="AC53" i="4"/>
  <c r="AO51" i="4"/>
  <c r="AC51" i="4"/>
  <c r="AA51" i="4"/>
  <c r="AO49" i="4"/>
  <c r="AC49" i="4"/>
  <c r="AO45" i="4"/>
  <c r="AC45" i="4"/>
  <c r="AC43" i="4"/>
  <c r="AA43" i="4"/>
  <c r="AO41" i="4"/>
  <c r="AO39" i="4"/>
  <c r="AC39" i="4"/>
  <c r="AA39" i="4"/>
  <c r="AO37" i="4"/>
  <c r="AO35" i="4"/>
  <c r="AC35" i="4"/>
  <c r="AA35" i="4"/>
  <c r="AC32" i="4"/>
  <c r="H32" i="4"/>
  <c r="AG14" i="4"/>
  <c r="AE14" i="4"/>
  <c r="AC14" i="4"/>
  <c r="AA14" i="4"/>
  <c r="T81" i="5"/>
  <c r="R81" i="5"/>
  <c r="P81" i="5"/>
  <c r="N81" i="5"/>
  <c r="L81" i="5"/>
  <c r="J81" i="5"/>
  <c r="H81" i="5"/>
  <c r="F81" i="5"/>
  <c r="D81" i="5"/>
  <c r="T73" i="5"/>
  <c r="R73" i="5"/>
  <c r="P73" i="5"/>
  <c r="N73" i="5"/>
  <c r="L73" i="5"/>
  <c r="J73" i="5"/>
  <c r="H73" i="5"/>
  <c r="F73" i="5"/>
  <c r="D73" i="5"/>
  <c r="AO53" i="5"/>
  <c r="AA53" i="5"/>
  <c r="AC51" i="5"/>
  <c r="AO49" i="5"/>
  <c r="AA49" i="5"/>
  <c r="AO47" i="5"/>
  <c r="AC47" i="5"/>
  <c r="AO45" i="5"/>
  <c r="AA45" i="5"/>
  <c r="AO43" i="5"/>
  <c r="AC43" i="5"/>
  <c r="AO41" i="5"/>
  <c r="AA41" i="5"/>
  <c r="AC39" i="5"/>
  <c r="AC35" i="5"/>
  <c r="AA35" i="5"/>
  <c r="H32" i="5"/>
  <c r="AG30" i="5"/>
  <c r="AC30" i="5"/>
  <c r="T81" i="7"/>
  <c r="R81" i="7"/>
  <c r="P81" i="7"/>
  <c r="N81" i="7"/>
  <c r="L81" i="7"/>
  <c r="J81" i="7"/>
  <c r="H81" i="7"/>
  <c r="F81" i="7"/>
  <c r="D81" i="7"/>
  <c r="T73" i="7"/>
  <c r="R73" i="7"/>
  <c r="P73" i="7"/>
  <c r="N73" i="7"/>
  <c r="L73" i="7"/>
  <c r="J73" i="7"/>
  <c r="H73" i="7"/>
  <c r="F73" i="7"/>
  <c r="D73" i="7"/>
  <c r="AO53" i="7"/>
  <c r="AC53" i="7"/>
  <c r="AC51" i="7"/>
  <c r="AA51" i="7"/>
  <c r="AO45" i="7"/>
  <c r="AC45" i="7"/>
  <c r="AC43" i="7"/>
  <c r="AO39" i="7"/>
  <c r="AC39" i="7"/>
  <c r="AA39" i="7"/>
  <c r="AO37" i="7"/>
  <c r="AC37" i="7"/>
  <c r="T81" i="6"/>
  <c r="R81" i="6"/>
  <c r="P81" i="6"/>
  <c r="N81" i="6"/>
  <c r="L81" i="6"/>
  <c r="J81" i="6"/>
  <c r="H81" i="6"/>
  <c r="F81" i="6"/>
  <c r="D81" i="6"/>
  <c r="T73" i="6"/>
  <c r="R73" i="6"/>
  <c r="P73" i="6"/>
  <c r="N73" i="6"/>
  <c r="L73" i="6"/>
  <c r="J73" i="6"/>
  <c r="H73" i="6"/>
  <c r="F73" i="6"/>
  <c r="D73" i="6"/>
  <c r="AO53" i="6"/>
  <c r="AC53" i="6"/>
  <c r="AA53" i="6"/>
  <c r="AO51" i="6"/>
  <c r="AA51" i="6"/>
  <c r="AO49" i="6"/>
  <c r="AC49" i="6"/>
  <c r="AA49" i="6"/>
  <c r="AO47" i="6"/>
  <c r="AO45" i="6"/>
  <c r="AC45" i="6"/>
  <c r="AA45" i="6"/>
  <c r="AO43" i="6"/>
  <c r="AA43" i="6"/>
  <c r="AC41" i="6"/>
  <c r="AA41" i="6"/>
  <c r="AO37" i="6"/>
  <c r="AC37" i="6"/>
  <c r="AA37" i="6"/>
  <c r="AO35" i="6"/>
  <c r="AA35" i="6"/>
  <c r="H32" i="6"/>
  <c r="AE30" i="6"/>
  <c r="AA30" i="6"/>
  <c r="AG14" i="6"/>
  <c r="AE14" i="6"/>
  <c r="AC14" i="6"/>
  <c r="AA14" i="6"/>
  <c r="T81" i="11"/>
  <c r="R81" i="11"/>
  <c r="P81" i="11"/>
  <c r="N81" i="11"/>
  <c r="L81" i="11"/>
  <c r="J81" i="11"/>
  <c r="H81" i="11"/>
  <c r="F81" i="11"/>
  <c r="D81" i="11"/>
  <c r="T73" i="11"/>
  <c r="R73" i="11"/>
  <c r="P73" i="11"/>
  <c r="N73" i="11"/>
  <c r="L73" i="11"/>
  <c r="J73" i="11"/>
  <c r="H73" i="11"/>
  <c r="F73" i="11"/>
  <c r="D73" i="11"/>
  <c r="AC51" i="11"/>
  <c r="AA51" i="11"/>
  <c r="AO47" i="11"/>
  <c r="AC47" i="11"/>
  <c r="AA47" i="11"/>
  <c r="AO45" i="11"/>
  <c r="AO43" i="11"/>
  <c r="AC43" i="11"/>
  <c r="AA43" i="11"/>
  <c r="AO41" i="11"/>
  <c r="AC41" i="11"/>
  <c r="AO39" i="11"/>
  <c r="AO35" i="11"/>
  <c r="AC35" i="11"/>
  <c r="AA35" i="11"/>
  <c r="H32" i="11"/>
  <c r="T81" i="10"/>
  <c r="R81" i="10"/>
  <c r="P81" i="10"/>
  <c r="N81" i="10"/>
  <c r="L81" i="10"/>
  <c r="J81" i="10"/>
  <c r="H81" i="10"/>
  <c r="F81" i="10"/>
  <c r="D81" i="10"/>
  <c r="T73" i="10"/>
  <c r="R73" i="10"/>
  <c r="P73" i="10"/>
  <c r="N73" i="10"/>
  <c r="L73" i="10"/>
  <c r="J73" i="10"/>
  <c r="H73" i="10"/>
  <c r="F73" i="10"/>
  <c r="D73" i="10"/>
  <c r="AO53" i="10"/>
  <c r="AA53" i="10"/>
  <c r="AO51" i="10"/>
  <c r="AC51" i="10"/>
  <c r="AO49" i="10"/>
  <c r="AA49" i="10"/>
  <c r="AO47" i="10"/>
  <c r="AC47" i="10"/>
  <c r="AA47" i="10"/>
  <c r="AO45" i="10"/>
  <c r="AA45" i="10"/>
  <c r="AO43" i="10"/>
  <c r="AO41" i="10"/>
  <c r="AA41" i="10"/>
  <c r="AO39" i="10"/>
  <c r="AC39" i="10"/>
  <c r="AA39" i="10"/>
  <c r="AO37" i="10"/>
  <c r="AA37" i="10"/>
  <c r="AO35" i="10"/>
  <c r="AC35" i="10"/>
  <c r="H32" i="10"/>
  <c r="T81" i="9"/>
  <c r="R81" i="9"/>
  <c r="P81" i="9"/>
  <c r="N81" i="9"/>
  <c r="L81" i="9"/>
  <c r="J81" i="9"/>
  <c r="H81" i="9"/>
  <c r="F81" i="9"/>
  <c r="D81" i="9"/>
  <c r="T73" i="9"/>
  <c r="R73" i="9"/>
  <c r="P73" i="9"/>
  <c r="N73" i="9"/>
  <c r="L73" i="9"/>
  <c r="J73" i="9"/>
  <c r="H73" i="9"/>
  <c r="F73" i="9"/>
  <c r="D73" i="9"/>
  <c r="S55" i="9"/>
  <c r="O55" i="9"/>
  <c r="K55" i="9"/>
  <c r="G55" i="9"/>
  <c r="AB50" i="9"/>
  <c r="AC50" i="9"/>
  <c r="AB46" i="9"/>
  <c r="AC46" i="9" s="1"/>
  <c r="S44" i="9"/>
  <c r="U44" i="9" s="1"/>
  <c r="V44" i="9"/>
  <c r="AB42" i="9"/>
  <c r="AC42" i="9"/>
  <c r="S40" i="9"/>
  <c r="U40" i="9"/>
  <c r="V40" i="9" s="1"/>
  <c r="AB38" i="9"/>
  <c r="AC38" i="9" s="1"/>
  <c r="S36" i="9"/>
  <c r="U36" i="9" s="1"/>
  <c r="V36" i="9"/>
  <c r="S55" i="8"/>
  <c r="O55" i="8"/>
  <c r="K55" i="8"/>
  <c r="G55" i="8"/>
  <c r="S52" i="8"/>
  <c r="U52" i="8" s="1"/>
  <c r="V52" i="8"/>
  <c r="AB50" i="8"/>
  <c r="AC50" i="8"/>
  <c r="U48" i="8"/>
  <c r="V48" i="8" s="1"/>
  <c r="AB46" i="8"/>
  <c r="AC46" i="8" s="1"/>
  <c r="S44" i="8"/>
  <c r="U44" i="8" s="1"/>
  <c r="V44" i="8"/>
  <c r="AB42" i="8"/>
  <c r="AC42" i="8"/>
  <c r="AB38" i="8"/>
  <c r="AC38" i="8" s="1"/>
  <c r="S36" i="8"/>
  <c r="U36" i="8" s="1"/>
  <c r="V36" i="8"/>
  <c r="S55" i="13"/>
  <c r="O55" i="13"/>
  <c r="K55" i="13"/>
  <c r="G55" i="13"/>
  <c r="S52" i="13"/>
  <c r="U52" i="13" s="1"/>
  <c r="V52" i="13"/>
  <c r="AB50" i="13"/>
  <c r="AC50" i="13"/>
  <c r="S48" i="13"/>
  <c r="U48" i="13"/>
  <c r="V48" i="13" s="1"/>
  <c r="AB46" i="13"/>
  <c r="AC46" i="13" s="1"/>
  <c r="AB42" i="13"/>
  <c r="AC42" i="13"/>
  <c r="S40" i="13"/>
  <c r="U40" i="13"/>
  <c r="V40" i="13" s="1"/>
  <c r="AB38" i="13"/>
  <c r="AC38" i="13" s="1"/>
  <c r="S50" i="23"/>
  <c r="U50" i="23"/>
  <c r="V50" i="23" s="1"/>
  <c r="S48" i="23"/>
  <c r="U48" i="23" s="1"/>
  <c r="V48" i="23"/>
  <c r="S46" i="23"/>
  <c r="U46" i="23"/>
  <c r="V46" i="23" s="1"/>
  <c r="S44" i="23"/>
  <c r="U44" i="23" s="1"/>
  <c r="V44" i="23"/>
  <c r="U42" i="23"/>
  <c r="V42" i="23" s="1"/>
  <c r="S40" i="23"/>
  <c r="U40" i="23" s="1"/>
  <c r="V40" i="23" s="1"/>
  <c r="X40" i="23" s="1"/>
  <c r="S38" i="23"/>
  <c r="U38" i="23"/>
  <c r="V38" i="23" s="1"/>
  <c r="S34" i="23"/>
  <c r="U34" i="23"/>
  <c r="V34" i="23" s="1"/>
  <c r="S52" i="21"/>
  <c r="U52" i="21" s="1"/>
  <c r="V52" i="21" s="1"/>
  <c r="S48" i="21"/>
  <c r="U48" i="21" s="1"/>
  <c r="V48" i="21"/>
  <c r="S44" i="21"/>
  <c r="U44" i="21" s="1"/>
  <c r="V44" i="21"/>
  <c r="S40" i="21"/>
  <c r="U40" i="21" s="1"/>
  <c r="V40" i="21"/>
  <c r="S36" i="21"/>
  <c r="U36" i="21" s="1"/>
  <c r="V36" i="21" s="1"/>
  <c r="S52" i="19"/>
  <c r="U52" i="19" s="1"/>
  <c r="V52" i="19"/>
  <c r="Y52" i="19" s="1"/>
  <c r="S50" i="19"/>
  <c r="U50" i="19"/>
  <c r="V50" i="19" s="1"/>
  <c r="S48" i="19"/>
  <c r="U48" i="19" s="1"/>
  <c r="V48" i="19"/>
  <c r="X48" i="19" s="1"/>
  <c r="S46" i="19"/>
  <c r="U46" i="19"/>
  <c r="V46" i="19" s="1"/>
  <c r="S44" i="19"/>
  <c r="U44" i="19" s="1"/>
  <c r="V44" i="19"/>
  <c r="Y44" i="19" s="1"/>
  <c r="S42" i="19"/>
  <c r="U42" i="19"/>
  <c r="V42" i="19" s="1"/>
  <c r="S40" i="19"/>
  <c r="U40" i="19" s="1"/>
  <c r="V40" i="19"/>
  <c r="X40" i="19" s="1"/>
  <c r="S38" i="19"/>
  <c r="U38" i="19"/>
  <c r="V38" i="19" s="1"/>
  <c r="S36" i="19"/>
  <c r="U36" i="19" s="1"/>
  <c r="V36" i="19"/>
  <c r="Y36" i="19" s="1"/>
  <c r="S34" i="19"/>
  <c r="U34" i="19"/>
  <c r="V34" i="19" s="1"/>
  <c r="B55" i="9"/>
  <c r="D55" i="9"/>
  <c r="F55" i="9"/>
  <c r="H55" i="9"/>
  <c r="J55" i="9"/>
  <c r="L55" i="9"/>
  <c r="N55" i="9"/>
  <c r="P55" i="9"/>
  <c r="R55" i="9"/>
  <c r="T55" i="9"/>
  <c r="W52" i="9"/>
  <c r="AO52" i="9"/>
  <c r="W48" i="9"/>
  <c r="AO48" i="9"/>
  <c r="W44" i="9"/>
  <c r="AO44" i="9"/>
  <c r="W40" i="9"/>
  <c r="AO40" i="9"/>
  <c r="W36" i="9"/>
  <c r="AO36" i="9"/>
  <c r="G34" i="9"/>
  <c r="S34" i="9" s="1"/>
  <c r="U34" i="9"/>
  <c r="V34" i="9" s="1"/>
  <c r="Y34" i="9" s="1"/>
  <c r="R14" i="9"/>
  <c r="Z32" i="9"/>
  <c r="AA32" i="9" s="1"/>
  <c r="AB32" i="9"/>
  <c r="AC32" i="9" s="1"/>
  <c r="B55" i="8"/>
  <c r="D55" i="8"/>
  <c r="F55" i="8"/>
  <c r="H55" i="8"/>
  <c r="J55" i="8"/>
  <c r="L55" i="8"/>
  <c r="N55" i="8"/>
  <c r="P55" i="8"/>
  <c r="R55" i="8"/>
  <c r="T55" i="8"/>
  <c r="W52" i="8"/>
  <c r="AO52" i="8"/>
  <c r="W44" i="8"/>
  <c r="AO44" i="8"/>
  <c r="W36" i="8"/>
  <c r="AO36" i="8"/>
  <c r="G34" i="8"/>
  <c r="Y22" i="8"/>
  <c r="AC22" i="8"/>
  <c r="AG22" i="8"/>
  <c r="AH32" i="8"/>
  <c r="AI32" i="8" s="1"/>
  <c r="AJ32" i="8"/>
  <c r="AK32" i="8" s="1"/>
  <c r="R14" i="8"/>
  <c r="Z32" i="8"/>
  <c r="AA32" i="8"/>
  <c r="AB32" i="8"/>
  <c r="AC32" i="8"/>
  <c r="B55" i="13"/>
  <c r="D55" i="13"/>
  <c r="F55" i="13"/>
  <c r="H55" i="13"/>
  <c r="J55" i="13"/>
  <c r="L55" i="13"/>
  <c r="N55" i="13"/>
  <c r="P55" i="13"/>
  <c r="R55" i="13"/>
  <c r="T55" i="13"/>
  <c r="W52" i="13"/>
  <c r="AO52" i="13"/>
  <c r="W48" i="13"/>
  <c r="AO48" i="13"/>
  <c r="W44" i="13"/>
  <c r="AO44" i="13"/>
  <c r="AO36" i="13"/>
  <c r="G34" i="13"/>
  <c r="S34" i="13"/>
  <c r="U34" i="13" s="1"/>
  <c r="V34" i="13"/>
  <c r="Y30" i="12"/>
  <c r="AA30" i="12"/>
  <c r="AC30" i="12"/>
  <c r="AE30" i="12"/>
  <c r="AG30" i="12"/>
  <c r="V30" i="12"/>
  <c r="Z30" i="12"/>
  <c r="AB30" i="12"/>
  <c r="AD30" i="12"/>
  <c r="AF30" i="12"/>
  <c r="AH30" i="12"/>
  <c r="X43" i="23"/>
  <c r="Y39" i="21"/>
  <c r="X39" i="21"/>
  <c r="W51" i="18"/>
  <c r="AO51" i="18"/>
  <c r="AN51" i="18"/>
  <c r="AP51" i="18"/>
  <c r="W43" i="18"/>
  <c r="AO43" i="18"/>
  <c r="AN43" i="18"/>
  <c r="AP43" i="18"/>
  <c r="W35" i="18"/>
  <c r="AO35" i="18"/>
  <c r="AN35" i="18"/>
  <c r="AP35" i="18"/>
  <c r="W51" i="17"/>
  <c r="AO51" i="17"/>
  <c r="AN51" i="17"/>
  <c r="AP51" i="17"/>
  <c r="W43" i="17"/>
  <c r="AO43" i="17"/>
  <c r="AN43" i="17"/>
  <c r="AP43" i="17"/>
  <c r="W35" i="17"/>
  <c r="AO35" i="17"/>
  <c r="AN35" i="17"/>
  <c r="AP35" i="17"/>
  <c r="W51" i="16"/>
  <c r="AO51" i="16"/>
  <c r="AN51" i="16"/>
  <c r="AP51" i="16"/>
  <c r="W43" i="16"/>
  <c r="AO43" i="16"/>
  <c r="AN43" i="16"/>
  <c r="AP43" i="16"/>
  <c r="W35" i="16"/>
  <c r="AO35" i="16"/>
  <c r="AN35" i="16"/>
  <c r="AP35" i="16"/>
  <c r="S46" i="9"/>
  <c r="U46" i="9" s="1"/>
  <c r="V46" i="9"/>
  <c r="S38" i="9"/>
  <c r="U38" i="9" s="1"/>
  <c r="V38" i="9"/>
  <c r="R30" i="9"/>
  <c r="S46" i="8"/>
  <c r="U46" i="8"/>
  <c r="V46" i="8" s="1"/>
  <c r="X46" i="8" s="1"/>
  <c r="S42" i="8"/>
  <c r="U42" i="8" s="1"/>
  <c r="V42" i="8" s="1"/>
  <c r="R30" i="8"/>
  <c r="S46" i="13"/>
  <c r="U46" i="13" s="1"/>
  <c r="V46" i="13"/>
  <c r="U42" i="13"/>
  <c r="V42" i="13" s="1"/>
  <c r="S38" i="13"/>
  <c r="U38" i="13" s="1"/>
  <c r="V38" i="13" s="1"/>
  <c r="Y38" i="13" s="1"/>
  <c r="R30" i="13"/>
  <c r="R14" i="13"/>
  <c r="S50" i="12"/>
  <c r="U50" i="12" s="1"/>
  <c r="V50" i="12"/>
  <c r="S48" i="12"/>
  <c r="U48" i="12"/>
  <c r="V48" i="12" s="1"/>
  <c r="S42" i="12"/>
  <c r="U42" i="12" s="1"/>
  <c r="V42" i="12" s="1"/>
  <c r="S40" i="12"/>
  <c r="U40" i="12"/>
  <c r="V40" i="12" s="1"/>
  <c r="S34" i="12"/>
  <c r="U34" i="12" s="1"/>
  <c r="V34" i="12" s="1"/>
  <c r="S50" i="22"/>
  <c r="U50" i="22" s="1"/>
  <c r="V50" i="22"/>
  <c r="S48" i="22"/>
  <c r="U48" i="22"/>
  <c r="V48" i="22" s="1"/>
  <c r="S46" i="22"/>
  <c r="U46" i="22" s="1"/>
  <c r="V46" i="22"/>
  <c r="S44" i="22"/>
  <c r="U44" i="22"/>
  <c r="V44" i="22" s="1"/>
  <c r="S42" i="22"/>
  <c r="U42" i="22" s="1"/>
  <c r="V42" i="22"/>
  <c r="S40" i="22"/>
  <c r="U40" i="22"/>
  <c r="V40" i="22" s="1"/>
  <c r="S38" i="22"/>
  <c r="U38" i="22" s="1"/>
  <c r="V38" i="22"/>
  <c r="S36" i="22"/>
  <c r="U36" i="22"/>
  <c r="V36" i="22" s="1"/>
  <c r="S34" i="22"/>
  <c r="U34" i="22" s="1"/>
  <c r="V34" i="22"/>
  <c r="S52" i="20"/>
  <c r="U52" i="20"/>
  <c r="V52" i="20" s="1"/>
  <c r="S46" i="20"/>
  <c r="U46" i="20" s="1"/>
  <c r="V46" i="20"/>
  <c r="S44" i="20"/>
  <c r="U44" i="20"/>
  <c r="V44" i="20" s="1"/>
  <c r="S38" i="20"/>
  <c r="U38" i="20" s="1"/>
  <c r="V38" i="20" s="1"/>
  <c r="S36" i="20"/>
  <c r="U36" i="20"/>
  <c r="V36" i="20" s="1"/>
  <c r="R22" i="18"/>
  <c r="H32" i="18"/>
  <c r="R22" i="17"/>
  <c r="H32" i="17"/>
  <c r="R22" i="16"/>
  <c r="H32" i="16"/>
  <c r="X42" i="14"/>
  <c r="Y42" i="14"/>
  <c r="S35" i="42"/>
  <c r="U35" i="42"/>
  <c r="V35" i="42" s="1"/>
  <c r="X46" i="41"/>
  <c r="Y46" i="41"/>
  <c r="X38" i="41"/>
  <c r="Y38" i="41"/>
  <c r="V22" i="40"/>
  <c r="Z22" i="40"/>
  <c r="AB22" i="40"/>
  <c r="AD22" i="40"/>
  <c r="AF22" i="40"/>
  <c r="AH22" i="40"/>
  <c r="Y22" i="40"/>
  <c r="AA22" i="40"/>
  <c r="AC22" i="40"/>
  <c r="AE22" i="40"/>
  <c r="AG22" i="40"/>
  <c r="X50" i="39"/>
  <c r="Y50" i="39"/>
  <c r="W47" i="38"/>
  <c r="AO47" i="38"/>
  <c r="AP47" i="38"/>
  <c r="AN47" i="38"/>
  <c r="W39" i="38"/>
  <c r="AO39" i="38"/>
  <c r="AP39" i="38"/>
  <c r="AN39" i="38"/>
  <c r="W51" i="37"/>
  <c r="AO51" i="37"/>
  <c r="AP51" i="37"/>
  <c r="AN51" i="37"/>
  <c r="W43" i="37"/>
  <c r="AO43" i="37"/>
  <c r="AP43" i="37"/>
  <c r="AN43" i="37"/>
  <c r="W35" i="37"/>
  <c r="AO35" i="37"/>
  <c r="AP35" i="37"/>
  <c r="AN35" i="37"/>
  <c r="W49" i="36"/>
  <c r="AO49" i="36"/>
  <c r="AN49" i="36"/>
  <c r="AP49" i="36"/>
  <c r="W41" i="36"/>
  <c r="AO41" i="36"/>
  <c r="AN41" i="36"/>
  <c r="AP41" i="36"/>
  <c r="W49" i="35"/>
  <c r="AO49" i="35"/>
  <c r="AN49" i="35"/>
  <c r="AP49" i="35"/>
  <c r="W41" i="35"/>
  <c r="AO41" i="35"/>
  <c r="AN41" i="35"/>
  <c r="AP41" i="35"/>
  <c r="T85" i="12"/>
  <c r="R85" i="12"/>
  <c r="P85" i="12"/>
  <c r="N85" i="12"/>
  <c r="L85" i="12"/>
  <c r="J85" i="12"/>
  <c r="H85" i="12"/>
  <c r="F85" i="12"/>
  <c r="D85" i="12"/>
  <c r="T77" i="12"/>
  <c r="R77" i="12"/>
  <c r="P77" i="12"/>
  <c r="N77" i="12"/>
  <c r="L77" i="12"/>
  <c r="J77" i="12"/>
  <c r="H77" i="12"/>
  <c r="F77" i="12"/>
  <c r="D77" i="12"/>
  <c r="T69" i="12"/>
  <c r="R69" i="12"/>
  <c r="P69" i="12"/>
  <c r="N69" i="12"/>
  <c r="L69" i="12"/>
  <c r="J69" i="12"/>
  <c r="H69" i="12"/>
  <c r="F69" i="12"/>
  <c r="D69" i="12"/>
  <c r="T55" i="12"/>
  <c r="R55" i="12"/>
  <c r="P55" i="12"/>
  <c r="N55" i="12"/>
  <c r="L55" i="12"/>
  <c r="J55" i="12"/>
  <c r="H55" i="12"/>
  <c r="F55" i="12"/>
  <c r="D55" i="12"/>
  <c r="AO52" i="12"/>
  <c r="AO50" i="12"/>
  <c r="AO48" i="12"/>
  <c r="AO46" i="12"/>
  <c r="AO42" i="12"/>
  <c r="AO40" i="12"/>
  <c r="AO36" i="12"/>
  <c r="AO34" i="12"/>
  <c r="AB32" i="12"/>
  <c r="AC32" i="12" s="1"/>
  <c r="Z32" i="12"/>
  <c r="AA32" i="12" s="1"/>
  <c r="T85" i="23"/>
  <c r="R85" i="23"/>
  <c r="P85" i="23"/>
  <c r="N85" i="23"/>
  <c r="L85" i="23"/>
  <c r="J85" i="23"/>
  <c r="H85" i="23"/>
  <c r="F85" i="23"/>
  <c r="D85" i="23"/>
  <c r="T77" i="23"/>
  <c r="R77" i="23"/>
  <c r="P77" i="23"/>
  <c r="N77" i="23"/>
  <c r="L77" i="23"/>
  <c r="J77" i="23"/>
  <c r="H77" i="23"/>
  <c r="F77" i="23"/>
  <c r="D77" i="23"/>
  <c r="T69" i="23"/>
  <c r="R69" i="23"/>
  <c r="P69" i="23"/>
  <c r="N69" i="23"/>
  <c r="L69" i="23"/>
  <c r="J69" i="23"/>
  <c r="H69" i="23"/>
  <c r="F69" i="23"/>
  <c r="D69" i="23"/>
  <c r="T55" i="23"/>
  <c r="R55" i="23"/>
  <c r="P55" i="23"/>
  <c r="N55" i="23"/>
  <c r="L55" i="23"/>
  <c r="J55" i="23"/>
  <c r="H55" i="23"/>
  <c r="F55" i="23"/>
  <c r="D55" i="23"/>
  <c r="AO50" i="23"/>
  <c r="AO46" i="23"/>
  <c r="AO44" i="23"/>
  <c r="AO42" i="23"/>
  <c r="AO40" i="23"/>
  <c r="AO38" i="23"/>
  <c r="AO34" i="23"/>
  <c r="AB32" i="23"/>
  <c r="AC32" i="23"/>
  <c r="Z32" i="23"/>
  <c r="AA32" i="23"/>
  <c r="T85" i="22"/>
  <c r="R85" i="22"/>
  <c r="P85" i="22"/>
  <c r="N85" i="22"/>
  <c r="L85" i="22"/>
  <c r="J85" i="22"/>
  <c r="H85" i="22"/>
  <c r="F85" i="22"/>
  <c r="D85" i="22"/>
  <c r="T77" i="22"/>
  <c r="R77" i="22"/>
  <c r="P77" i="22"/>
  <c r="N77" i="22"/>
  <c r="L77" i="22"/>
  <c r="J77" i="22"/>
  <c r="H77" i="22"/>
  <c r="F77" i="22"/>
  <c r="D77" i="22"/>
  <c r="T69" i="22"/>
  <c r="R69" i="22"/>
  <c r="P69" i="22"/>
  <c r="N69" i="22"/>
  <c r="L69" i="22"/>
  <c r="J69" i="22"/>
  <c r="H69" i="22"/>
  <c r="F69" i="22"/>
  <c r="D69" i="22"/>
  <c r="T55" i="22"/>
  <c r="R55" i="22"/>
  <c r="P55" i="22"/>
  <c r="N55" i="22"/>
  <c r="L55" i="22"/>
  <c r="J55" i="22"/>
  <c r="H55" i="22"/>
  <c r="F55" i="22"/>
  <c r="D55" i="22"/>
  <c r="AO52" i="22"/>
  <c r="AO50" i="22"/>
  <c r="AO48" i="22"/>
  <c r="AO46" i="22"/>
  <c r="AO44" i="22"/>
  <c r="AO42" i="22"/>
  <c r="AO40" i="22"/>
  <c r="AO38" i="22"/>
  <c r="AO36" i="22"/>
  <c r="AO34" i="22"/>
  <c r="AB32" i="22"/>
  <c r="AC32" i="22" s="1"/>
  <c r="Z32" i="22"/>
  <c r="AA32" i="22" s="1"/>
  <c r="AG22" i="22"/>
  <c r="AE22" i="22"/>
  <c r="AC22" i="22"/>
  <c r="AA22" i="22"/>
  <c r="T85" i="21"/>
  <c r="R85" i="21"/>
  <c r="P85" i="21"/>
  <c r="N85" i="21"/>
  <c r="L85" i="21"/>
  <c r="J85" i="21"/>
  <c r="H85" i="21"/>
  <c r="F85" i="21"/>
  <c r="D85" i="21"/>
  <c r="T77" i="21"/>
  <c r="R77" i="21"/>
  <c r="P77" i="21"/>
  <c r="N77" i="21"/>
  <c r="L77" i="21"/>
  <c r="J77" i="21"/>
  <c r="H77" i="21"/>
  <c r="F77" i="21"/>
  <c r="D77" i="21"/>
  <c r="T69" i="21"/>
  <c r="R69" i="21"/>
  <c r="P69" i="21"/>
  <c r="N69" i="21"/>
  <c r="L69" i="21"/>
  <c r="J69" i="21"/>
  <c r="H69" i="21"/>
  <c r="F69" i="21"/>
  <c r="D69" i="21"/>
  <c r="T55" i="21"/>
  <c r="R55" i="21"/>
  <c r="P55" i="21"/>
  <c r="N55" i="21"/>
  <c r="L55" i="21"/>
  <c r="J55" i="21"/>
  <c r="H55" i="21"/>
  <c r="F55" i="21"/>
  <c r="D55" i="21"/>
  <c r="AO52" i="21"/>
  <c r="AO48" i="21"/>
  <c r="AO46" i="21"/>
  <c r="AO44" i="21"/>
  <c r="AO42" i="21"/>
  <c r="AO40" i="21"/>
  <c r="AO38" i="21"/>
  <c r="AO36" i="21"/>
  <c r="AB32" i="21"/>
  <c r="AC32" i="21"/>
  <c r="Z32" i="21"/>
  <c r="AA32" i="21"/>
  <c r="AG22" i="21"/>
  <c r="AE22" i="21"/>
  <c r="AC22" i="21"/>
  <c r="AA22" i="21"/>
  <c r="T85" i="20"/>
  <c r="R85" i="20"/>
  <c r="P85" i="20"/>
  <c r="N85" i="20"/>
  <c r="L85" i="20"/>
  <c r="J85" i="20"/>
  <c r="H85" i="20"/>
  <c r="F85" i="20"/>
  <c r="D85" i="20"/>
  <c r="T77" i="20"/>
  <c r="R77" i="20"/>
  <c r="P77" i="20"/>
  <c r="N77" i="20"/>
  <c r="L77" i="20"/>
  <c r="J77" i="20"/>
  <c r="H77" i="20"/>
  <c r="F77" i="20"/>
  <c r="D77" i="20"/>
  <c r="T69" i="20"/>
  <c r="R69" i="20"/>
  <c r="P69" i="20"/>
  <c r="N69" i="20"/>
  <c r="L69" i="20"/>
  <c r="J69" i="20"/>
  <c r="H69" i="20"/>
  <c r="F69" i="20"/>
  <c r="D69" i="20"/>
  <c r="T55" i="20"/>
  <c r="R55" i="20"/>
  <c r="P55" i="20"/>
  <c r="N55" i="20"/>
  <c r="L55" i="20"/>
  <c r="J55" i="20"/>
  <c r="H55" i="20"/>
  <c r="F55" i="20"/>
  <c r="D55" i="20"/>
  <c r="AO52" i="20"/>
  <c r="AO50" i="20"/>
  <c r="AO48" i="20"/>
  <c r="AO46" i="20"/>
  <c r="AO44" i="20"/>
  <c r="AO38" i="20"/>
  <c r="AO36" i="20"/>
  <c r="AO34" i="20"/>
  <c r="AB32" i="20"/>
  <c r="AC32" i="20" s="1"/>
  <c r="Z32" i="20"/>
  <c r="AA32" i="20" s="1"/>
  <c r="T85" i="19"/>
  <c r="R85" i="19"/>
  <c r="P85" i="19"/>
  <c r="N85" i="19"/>
  <c r="L85" i="19"/>
  <c r="J85" i="19"/>
  <c r="H85" i="19"/>
  <c r="F85" i="19"/>
  <c r="D85" i="19"/>
  <c r="T77" i="19"/>
  <c r="R77" i="19"/>
  <c r="P77" i="19"/>
  <c r="N77" i="19"/>
  <c r="L77" i="19"/>
  <c r="J77" i="19"/>
  <c r="H77" i="19"/>
  <c r="F77" i="19"/>
  <c r="D77" i="19"/>
  <c r="T69" i="19"/>
  <c r="R69" i="19"/>
  <c r="P69" i="19"/>
  <c r="N69" i="19"/>
  <c r="L69" i="19"/>
  <c r="J69" i="19"/>
  <c r="H69" i="19"/>
  <c r="F69" i="19"/>
  <c r="D69" i="19"/>
  <c r="T55" i="19"/>
  <c r="R55" i="19"/>
  <c r="P55" i="19"/>
  <c r="N55" i="19"/>
  <c r="L55" i="19"/>
  <c r="J55" i="19"/>
  <c r="H55" i="19"/>
  <c r="F55" i="19"/>
  <c r="D55" i="19"/>
  <c r="AO52" i="19"/>
  <c r="AO50" i="19"/>
  <c r="AO48" i="19"/>
  <c r="AO46" i="19"/>
  <c r="AO44" i="19"/>
  <c r="AO42" i="19"/>
  <c r="AO40" i="19"/>
  <c r="AO38" i="19"/>
  <c r="AO36" i="19"/>
  <c r="AO34" i="19"/>
  <c r="AB32" i="19"/>
  <c r="AC32" i="19" s="1"/>
  <c r="Z32" i="19"/>
  <c r="AA32" i="19"/>
  <c r="S81" i="18"/>
  <c r="O81" i="18"/>
  <c r="K81" i="18"/>
  <c r="G81" i="18"/>
  <c r="S73" i="18"/>
  <c r="O73" i="18"/>
  <c r="K73" i="18"/>
  <c r="G73" i="18"/>
  <c r="AC52" i="18"/>
  <c r="V52" i="18"/>
  <c r="AB51" i="18"/>
  <c r="AC48" i="18"/>
  <c r="AB47" i="18"/>
  <c r="AC47" i="18" s="1"/>
  <c r="W46" i="18"/>
  <c r="S45" i="18"/>
  <c r="U45" i="18"/>
  <c r="V45" i="18"/>
  <c r="X45" i="18" s="1"/>
  <c r="AC44" i="18"/>
  <c r="AA44" i="18"/>
  <c r="V44" i="18"/>
  <c r="AB43" i="18"/>
  <c r="AC43" i="18" s="1"/>
  <c r="W42" i="18"/>
  <c r="S41" i="18"/>
  <c r="U41" i="18"/>
  <c r="V41" i="18"/>
  <c r="X41" i="18" s="1"/>
  <c r="AC40" i="18"/>
  <c r="AA40" i="18"/>
  <c r="V40" i="18"/>
  <c r="X40" i="18" s="1"/>
  <c r="AB39" i="18"/>
  <c r="W38" i="18"/>
  <c r="AC36" i="18"/>
  <c r="V36" i="18"/>
  <c r="AB35" i="18"/>
  <c r="W34" i="18"/>
  <c r="AF30" i="18"/>
  <c r="S81" i="17"/>
  <c r="O81" i="17"/>
  <c r="K81" i="17"/>
  <c r="G81" i="17"/>
  <c r="S73" i="17"/>
  <c r="O73" i="17"/>
  <c r="K73" i="17"/>
  <c r="G73" i="17"/>
  <c r="S53" i="17"/>
  <c r="U53" i="17"/>
  <c r="V53" i="17" s="1"/>
  <c r="AB51" i="17"/>
  <c r="W50" i="17"/>
  <c r="S49" i="17"/>
  <c r="U49" i="17" s="1"/>
  <c r="V49" i="17" s="1"/>
  <c r="AC48" i="17"/>
  <c r="AA48" i="17"/>
  <c r="V48" i="17"/>
  <c r="AB47" i="17"/>
  <c r="W46" i="17"/>
  <c r="S45" i="17"/>
  <c r="U45" i="17" s="1"/>
  <c r="V45" i="17" s="1"/>
  <c r="AC44" i="17"/>
  <c r="AA44" i="17"/>
  <c r="AB43" i="17"/>
  <c r="W42" i="17"/>
  <c r="S41" i="17"/>
  <c r="U41" i="17" s="1"/>
  <c r="V41" i="17" s="1"/>
  <c r="AA40" i="17"/>
  <c r="AB39" i="17"/>
  <c r="AC39" i="17" s="1"/>
  <c r="S37" i="17"/>
  <c r="U37" i="17" s="1"/>
  <c r="V37" i="17" s="1"/>
  <c r="AC36" i="17"/>
  <c r="AA36" i="17"/>
  <c r="AB35" i="17"/>
  <c r="AC35" i="17" s="1"/>
  <c r="W34" i="17"/>
  <c r="S81" i="16"/>
  <c r="O81" i="16"/>
  <c r="K81" i="16"/>
  <c r="G81" i="16"/>
  <c r="S73" i="16"/>
  <c r="O73" i="16"/>
  <c r="K73" i="16"/>
  <c r="G73" i="16"/>
  <c r="S53" i="16"/>
  <c r="U53" i="16" s="1"/>
  <c r="V53" i="16" s="1"/>
  <c r="AC52" i="16"/>
  <c r="AA52" i="16"/>
  <c r="V52" i="16"/>
  <c r="AB51" i="16"/>
  <c r="W50" i="16"/>
  <c r="S49" i="16"/>
  <c r="U49" i="16" s="1"/>
  <c r="V49" i="16" s="1"/>
  <c r="Y49" i="16" s="1"/>
  <c r="X49" i="16"/>
  <c r="AA48" i="16"/>
  <c r="AB47" i="16"/>
  <c r="S45" i="16"/>
  <c r="U45" i="16" s="1"/>
  <c r="V45" i="16" s="1"/>
  <c r="X45" i="16" s="1"/>
  <c r="AC44" i="16"/>
  <c r="AA44" i="16"/>
  <c r="V44" i="16"/>
  <c r="AB43" i="16"/>
  <c r="W42" i="16"/>
  <c r="S41" i="16"/>
  <c r="U41" i="16" s="1"/>
  <c r="V41" i="16" s="1"/>
  <c r="X41" i="16" s="1"/>
  <c r="AA40" i="16"/>
  <c r="AB39" i="16"/>
  <c r="S37" i="16"/>
  <c r="U37" i="16"/>
  <c r="V37" i="16" s="1"/>
  <c r="AC36" i="16"/>
  <c r="AA36" i="16"/>
  <c r="V36" i="16"/>
  <c r="AB35" i="16"/>
  <c r="W34" i="16"/>
  <c r="S53" i="15"/>
  <c r="U53" i="15"/>
  <c r="V53" i="15" s="1"/>
  <c r="S51" i="15"/>
  <c r="U51" i="15"/>
  <c r="V51" i="15"/>
  <c r="S53" i="42"/>
  <c r="U53" i="42"/>
  <c r="V53" i="42"/>
  <c r="S51" i="42"/>
  <c r="U51" i="42" s="1"/>
  <c r="V51" i="42" s="1"/>
  <c r="S47" i="42"/>
  <c r="U47" i="42"/>
  <c r="V47" i="42" s="1"/>
  <c r="X47" i="42" s="1"/>
  <c r="S45" i="42"/>
  <c r="U45" i="42"/>
  <c r="V45" i="42" s="1"/>
  <c r="S43" i="42"/>
  <c r="U43" i="42"/>
  <c r="V43" i="42"/>
  <c r="Y43" i="42" s="1"/>
  <c r="S39" i="42"/>
  <c r="U39" i="42" s="1"/>
  <c r="V39" i="42" s="1"/>
  <c r="S37" i="42"/>
  <c r="U37" i="42" s="1"/>
  <c r="V37" i="42" s="1"/>
  <c r="B81" i="18"/>
  <c r="D81" i="18"/>
  <c r="F81" i="18"/>
  <c r="H81" i="18"/>
  <c r="J81" i="18"/>
  <c r="L81" i="18"/>
  <c r="N81" i="18"/>
  <c r="P81" i="18"/>
  <c r="R81" i="18"/>
  <c r="T81" i="18"/>
  <c r="B73" i="18"/>
  <c r="D73" i="18"/>
  <c r="F73" i="18"/>
  <c r="H73" i="18"/>
  <c r="J73" i="18"/>
  <c r="L73" i="18"/>
  <c r="N73" i="18"/>
  <c r="P73" i="18"/>
  <c r="R73" i="18"/>
  <c r="T73" i="18"/>
  <c r="W53" i="18"/>
  <c r="AO53" i="18"/>
  <c r="W49" i="18"/>
  <c r="AO49" i="18"/>
  <c r="W45" i="18"/>
  <c r="AO45" i="18"/>
  <c r="W41" i="18"/>
  <c r="AO41" i="18"/>
  <c r="W37" i="18"/>
  <c r="AO37" i="18"/>
  <c r="Y30" i="18"/>
  <c r="AA30" i="18"/>
  <c r="AC30" i="18"/>
  <c r="AE30" i="18"/>
  <c r="AG30" i="18"/>
  <c r="AA35" i="18"/>
  <c r="AC35" i="18"/>
  <c r="AC37" i="18"/>
  <c r="AC39" i="18"/>
  <c r="AA41" i="18"/>
  <c r="AC41" i="18"/>
  <c r="AA43" i="18"/>
  <c r="AA45" i="18"/>
  <c r="AC45" i="18"/>
  <c r="AA47" i="18"/>
  <c r="AA51" i="18"/>
  <c r="AC51" i="18"/>
  <c r="AC53" i="18"/>
  <c r="B81" i="17"/>
  <c r="D81" i="17"/>
  <c r="F81" i="17"/>
  <c r="H81" i="17"/>
  <c r="J81" i="17"/>
  <c r="L81" i="17"/>
  <c r="N81" i="17"/>
  <c r="P81" i="17"/>
  <c r="R81" i="17"/>
  <c r="T81" i="17"/>
  <c r="B73" i="17"/>
  <c r="D73" i="17"/>
  <c r="F73" i="17"/>
  <c r="H73" i="17"/>
  <c r="J73" i="17"/>
  <c r="L73" i="17"/>
  <c r="N73" i="17"/>
  <c r="P73" i="17"/>
  <c r="R73" i="17"/>
  <c r="T73" i="17"/>
  <c r="W53" i="17"/>
  <c r="AO53" i="17"/>
  <c r="W49" i="17"/>
  <c r="AO49" i="17"/>
  <c r="W41" i="17"/>
  <c r="AO41" i="17"/>
  <c r="W37" i="17"/>
  <c r="AO37" i="17"/>
  <c r="AA35" i="17"/>
  <c r="AC37" i="17"/>
  <c r="AA39" i="17"/>
  <c r="AA41" i="17"/>
  <c r="AA43" i="17"/>
  <c r="AC43" i="17"/>
  <c r="AC45" i="17"/>
  <c r="AA47" i="17"/>
  <c r="AC47" i="17"/>
  <c r="AA49" i="17"/>
  <c r="AC49" i="17"/>
  <c r="AA51" i="17"/>
  <c r="AC51" i="17"/>
  <c r="AC53" i="17"/>
  <c r="B81" i="16"/>
  <c r="D81" i="16"/>
  <c r="F81" i="16"/>
  <c r="H81" i="16"/>
  <c r="J81" i="16"/>
  <c r="L81" i="16"/>
  <c r="N81" i="16"/>
  <c r="P81" i="16"/>
  <c r="R81" i="16"/>
  <c r="T81" i="16"/>
  <c r="B73" i="16"/>
  <c r="D73" i="16"/>
  <c r="F73" i="16"/>
  <c r="H73" i="16"/>
  <c r="J73" i="16"/>
  <c r="L73" i="16"/>
  <c r="N73" i="16"/>
  <c r="P73" i="16"/>
  <c r="R73" i="16"/>
  <c r="T73" i="16"/>
  <c r="W49" i="16"/>
  <c r="AO49" i="16"/>
  <c r="W41" i="16"/>
  <c r="AO41" i="16"/>
  <c r="W37" i="16"/>
  <c r="AO37" i="16"/>
  <c r="AA32" i="16"/>
  <c r="AA35" i="16"/>
  <c r="AC35" i="16"/>
  <c r="AA37" i="16"/>
  <c r="AC37" i="16"/>
  <c r="AA39" i="16"/>
  <c r="AC39" i="16"/>
  <c r="AA41" i="16"/>
  <c r="AC41" i="16"/>
  <c r="AA43" i="16"/>
  <c r="AC43" i="16"/>
  <c r="AA45" i="16"/>
  <c r="AC45" i="16"/>
  <c r="AA47" i="16"/>
  <c r="AC47" i="16"/>
  <c r="AA51" i="16"/>
  <c r="AC51" i="16"/>
  <c r="AC53" i="16"/>
  <c r="X50" i="15"/>
  <c r="Y50" i="15"/>
  <c r="X48" i="15"/>
  <c r="Y48" i="15"/>
  <c r="X46" i="15"/>
  <c r="Y46" i="15"/>
  <c r="X44" i="15"/>
  <c r="Y44" i="15"/>
  <c r="X52" i="42"/>
  <c r="Y52" i="42"/>
  <c r="X46" i="42"/>
  <c r="Y46" i="42"/>
  <c r="X44" i="42"/>
  <c r="Y44" i="42"/>
  <c r="X42" i="42"/>
  <c r="Y42" i="42"/>
  <c r="X40" i="42"/>
  <c r="Y40" i="42"/>
  <c r="X36" i="42"/>
  <c r="Y36" i="42"/>
  <c r="X34" i="42"/>
  <c r="Y34" i="42"/>
  <c r="V22" i="41"/>
  <c r="Z22" i="41"/>
  <c r="AB22" i="41"/>
  <c r="AD22" i="41"/>
  <c r="AF22" i="41"/>
  <c r="AH22" i="41"/>
  <c r="Y22" i="41"/>
  <c r="AA22" i="41"/>
  <c r="AC22" i="41"/>
  <c r="AE22" i="41"/>
  <c r="AG22" i="41"/>
  <c r="X52" i="40"/>
  <c r="Y52" i="40"/>
  <c r="X50" i="40"/>
  <c r="Y50" i="40"/>
  <c r="X48" i="40"/>
  <c r="Y48" i="40"/>
  <c r="X44" i="40"/>
  <c r="Y44" i="40"/>
  <c r="X40" i="40"/>
  <c r="Y40" i="40"/>
  <c r="X38" i="40"/>
  <c r="Y38" i="40"/>
  <c r="X36" i="40"/>
  <c r="Y36" i="40"/>
  <c r="X34" i="40"/>
  <c r="Y34" i="40"/>
  <c r="V22" i="39"/>
  <c r="Z22" i="39"/>
  <c r="AB22" i="39"/>
  <c r="AD22" i="39"/>
  <c r="AF22" i="39"/>
  <c r="AH22" i="39"/>
  <c r="Y22" i="39"/>
  <c r="AA22" i="39"/>
  <c r="AC22" i="39"/>
  <c r="AE22" i="39"/>
  <c r="AG22" i="39"/>
  <c r="W51" i="38"/>
  <c r="AO51" i="38"/>
  <c r="AP51" i="38"/>
  <c r="AN51" i="38"/>
  <c r="W35" i="38"/>
  <c r="AO35" i="38"/>
  <c r="AP35" i="38"/>
  <c r="AN35" i="38"/>
  <c r="W47" i="37"/>
  <c r="AO47" i="37"/>
  <c r="AP47" i="37"/>
  <c r="AN47" i="37"/>
  <c r="W39" i="37"/>
  <c r="AO39" i="37"/>
  <c r="AP39" i="37"/>
  <c r="AN39" i="37"/>
  <c r="W45" i="36"/>
  <c r="AO45" i="36"/>
  <c r="AN45" i="36"/>
  <c r="AP45" i="36"/>
  <c r="W37" i="36"/>
  <c r="AO37" i="36"/>
  <c r="AN37" i="36"/>
  <c r="AP37" i="36"/>
  <c r="W35" i="36"/>
  <c r="AO35" i="36"/>
  <c r="AP35" i="36"/>
  <c r="AN35" i="36"/>
  <c r="W53" i="35"/>
  <c r="AO53" i="35"/>
  <c r="AN53" i="35"/>
  <c r="AP53" i="35"/>
  <c r="W45" i="35"/>
  <c r="AO45" i="35"/>
  <c r="AN45" i="35"/>
  <c r="AP45" i="35"/>
  <c r="W37" i="35"/>
  <c r="AO37" i="35"/>
  <c r="AN37" i="35"/>
  <c r="AP37" i="35"/>
  <c r="S51" i="18"/>
  <c r="U51" i="18" s="1"/>
  <c r="V51" i="18" s="1"/>
  <c r="S47" i="18"/>
  <c r="U47" i="18" s="1"/>
  <c r="V47" i="18" s="1"/>
  <c r="Y47" i="18" s="1"/>
  <c r="S43" i="18"/>
  <c r="U43" i="18" s="1"/>
  <c r="V43" i="18" s="1"/>
  <c r="S35" i="18"/>
  <c r="U35" i="18"/>
  <c r="V35" i="18"/>
  <c r="S51" i="17"/>
  <c r="U51" i="17" s="1"/>
  <c r="V51" i="17" s="1"/>
  <c r="Y51" i="17"/>
  <c r="S47" i="17"/>
  <c r="U47" i="17" s="1"/>
  <c r="V47" i="17" s="1"/>
  <c r="S43" i="17"/>
  <c r="U43" i="17" s="1"/>
  <c r="V43" i="17" s="1"/>
  <c r="Y43" i="17" s="1"/>
  <c r="S39" i="17"/>
  <c r="U39" i="17"/>
  <c r="V39" i="17" s="1"/>
  <c r="S35" i="17"/>
  <c r="U35" i="17"/>
  <c r="V35" i="17"/>
  <c r="V51" i="16"/>
  <c r="Y51" i="16" s="1"/>
  <c r="S47" i="16"/>
  <c r="U47" i="16" s="1"/>
  <c r="V47" i="16" s="1"/>
  <c r="S43" i="16"/>
  <c r="U43" i="16" s="1"/>
  <c r="V43" i="16" s="1"/>
  <c r="S39" i="16"/>
  <c r="U39" i="16"/>
  <c r="V39" i="16" s="1"/>
  <c r="S53" i="14"/>
  <c r="U53" i="14"/>
  <c r="V53" i="14"/>
  <c r="S49" i="14"/>
  <c r="U49" i="14" s="1"/>
  <c r="V49" i="14" s="1"/>
  <c r="Y49" i="14" s="1"/>
  <c r="S45" i="14"/>
  <c r="U45" i="14" s="1"/>
  <c r="V45" i="14" s="1"/>
  <c r="X45" i="14" s="1"/>
  <c r="S41" i="14"/>
  <c r="U41" i="14"/>
  <c r="V41" i="14" s="1"/>
  <c r="S37" i="14"/>
  <c r="U37" i="14"/>
  <c r="V37" i="14"/>
  <c r="X37" i="14" s="1"/>
  <c r="S53" i="41"/>
  <c r="U53" i="41"/>
  <c r="V53" i="41"/>
  <c r="Y53" i="41" s="1"/>
  <c r="S49" i="41"/>
  <c r="U49" i="41"/>
  <c r="V49" i="41"/>
  <c r="S45" i="41"/>
  <c r="U45" i="41"/>
  <c r="V45" i="41"/>
  <c r="S41" i="41"/>
  <c r="U41" i="41"/>
  <c r="V41" i="41"/>
  <c r="Y41" i="41" s="1"/>
  <c r="S37" i="41"/>
  <c r="U37" i="41"/>
  <c r="V37" i="41"/>
  <c r="Y37" i="41" s="1"/>
  <c r="S53" i="39"/>
  <c r="U53" i="39"/>
  <c r="V53" i="39" s="1"/>
  <c r="S49" i="39"/>
  <c r="U49" i="39"/>
  <c r="V49" i="39"/>
  <c r="S37" i="39"/>
  <c r="U37" i="39"/>
  <c r="V37" i="39" s="1"/>
  <c r="W53" i="38"/>
  <c r="AO53" i="38"/>
  <c r="W49" i="38"/>
  <c r="AO49" i="38"/>
  <c r="W45" i="38"/>
  <c r="AO45" i="38"/>
  <c r="W41" i="38"/>
  <c r="AO41" i="38"/>
  <c r="Y14" i="38"/>
  <c r="AA14" i="38"/>
  <c r="AC14" i="38"/>
  <c r="AE14" i="38"/>
  <c r="AG14" i="38"/>
  <c r="AA35" i="38"/>
  <c r="AA39" i="38"/>
  <c r="AC41" i="38"/>
  <c r="AC45" i="38"/>
  <c r="AA47" i="38"/>
  <c r="AA49" i="38"/>
  <c r="AA53" i="38"/>
  <c r="AC53" i="38"/>
  <c r="B81" i="37"/>
  <c r="D81" i="37"/>
  <c r="F81" i="37"/>
  <c r="H81" i="37"/>
  <c r="J81" i="37"/>
  <c r="L81" i="37"/>
  <c r="N81" i="37"/>
  <c r="P81" i="37"/>
  <c r="R81" i="37"/>
  <c r="T81" i="37"/>
  <c r="B73" i="37"/>
  <c r="D73" i="37"/>
  <c r="F73" i="37"/>
  <c r="H73" i="37"/>
  <c r="J73" i="37"/>
  <c r="L73" i="37"/>
  <c r="N73" i="37"/>
  <c r="P73" i="37"/>
  <c r="R73" i="37"/>
  <c r="T73" i="37"/>
  <c r="W53" i="37"/>
  <c r="AO53" i="37"/>
  <c r="W49" i="37"/>
  <c r="AO49" i="37"/>
  <c r="W45" i="37"/>
  <c r="AO45" i="37"/>
  <c r="W41" i="37"/>
  <c r="AO41" i="37"/>
  <c r="W37" i="37"/>
  <c r="AO37" i="37"/>
  <c r="AA35" i="37"/>
  <c r="AC37" i="37"/>
  <c r="AA39" i="37"/>
  <c r="AA41" i="37"/>
  <c r="AC41" i="37"/>
  <c r="AA43" i="37"/>
  <c r="AC45" i="37"/>
  <c r="AA47" i="37"/>
  <c r="AC49" i="37"/>
  <c r="AA51" i="37"/>
  <c r="AC53" i="37"/>
  <c r="B81" i="36"/>
  <c r="D81" i="36"/>
  <c r="F81" i="36"/>
  <c r="H81" i="36"/>
  <c r="J81" i="36"/>
  <c r="L81" i="36"/>
  <c r="N81" i="36"/>
  <c r="P81" i="36"/>
  <c r="R81" i="36"/>
  <c r="T81" i="36"/>
  <c r="B73" i="36"/>
  <c r="D73" i="36"/>
  <c r="F73" i="36"/>
  <c r="H73" i="36"/>
  <c r="J73" i="36"/>
  <c r="L73" i="36"/>
  <c r="N73" i="36"/>
  <c r="P73" i="36"/>
  <c r="R73" i="36"/>
  <c r="T73" i="36"/>
  <c r="Y30" i="36"/>
  <c r="AA30" i="36"/>
  <c r="AC30" i="36"/>
  <c r="AE30" i="36"/>
  <c r="AG30" i="36"/>
  <c r="Y14" i="36"/>
  <c r="AA14" i="36"/>
  <c r="AC14" i="36"/>
  <c r="AE14" i="36"/>
  <c r="AG14" i="36"/>
  <c r="AC32" i="36"/>
  <c r="AA35" i="36"/>
  <c r="AA37" i="36"/>
  <c r="AA39" i="36"/>
  <c r="AC39" i="36"/>
  <c r="AA41" i="36"/>
  <c r="AC43" i="36"/>
  <c r="AA45" i="36"/>
  <c r="AA47" i="36"/>
  <c r="AC47" i="36"/>
  <c r="AA49" i="36"/>
  <c r="AA51" i="36"/>
  <c r="AC51" i="36"/>
  <c r="B81" i="35"/>
  <c r="D81" i="35"/>
  <c r="F81" i="35"/>
  <c r="H81" i="35"/>
  <c r="J81" i="35"/>
  <c r="L81" i="35"/>
  <c r="N81" i="35"/>
  <c r="P81" i="35"/>
  <c r="R81" i="35"/>
  <c r="T81" i="35"/>
  <c r="B73" i="35"/>
  <c r="D73" i="35"/>
  <c r="F73" i="35"/>
  <c r="H73" i="35"/>
  <c r="J73" i="35"/>
  <c r="L73" i="35"/>
  <c r="N73" i="35"/>
  <c r="P73" i="35"/>
  <c r="R73" i="35"/>
  <c r="T73" i="35"/>
  <c r="Y30" i="35"/>
  <c r="AA30" i="35"/>
  <c r="AK22" i="35" s="1"/>
  <c r="AC30" i="35"/>
  <c r="AE30" i="35"/>
  <c r="AG30" i="35"/>
  <c r="Y14" i="35"/>
  <c r="AK14" i="35" s="1"/>
  <c r="AA14" i="35"/>
  <c r="AC14" i="35"/>
  <c r="AE14" i="35"/>
  <c r="AG14" i="35"/>
  <c r="AA6" i="35" s="1"/>
  <c r="AA35" i="35"/>
  <c r="AC35" i="35"/>
  <c r="AA37" i="35"/>
  <c r="AA39" i="35"/>
  <c r="AC39" i="35"/>
  <c r="AA41" i="35"/>
  <c r="AC43" i="35"/>
  <c r="AA45" i="35"/>
  <c r="AC47" i="35"/>
  <c r="AA49" i="35"/>
  <c r="AA51" i="35"/>
  <c r="AC51" i="35"/>
  <c r="V51" i="34"/>
  <c r="X51" i="34" s="1"/>
  <c r="W43" i="34"/>
  <c r="AO43" i="34"/>
  <c r="AN43" i="34"/>
  <c r="AP43" i="34"/>
  <c r="W35" i="34"/>
  <c r="AO35" i="34"/>
  <c r="AN35" i="34"/>
  <c r="AP35" i="34"/>
  <c r="W51" i="33"/>
  <c r="AO51" i="33"/>
  <c r="AN51" i="33"/>
  <c r="AP51" i="33"/>
  <c r="W43" i="33"/>
  <c r="AO43" i="33"/>
  <c r="AN43" i="33"/>
  <c r="AP43" i="33"/>
  <c r="W35" i="33"/>
  <c r="AO35" i="33"/>
  <c r="AN35" i="33"/>
  <c r="AP35" i="33"/>
  <c r="W51" i="32"/>
  <c r="AO51" i="32"/>
  <c r="AN51" i="32"/>
  <c r="AP51" i="32"/>
  <c r="W35" i="32"/>
  <c r="AO35" i="32"/>
  <c r="AN35" i="32"/>
  <c r="AP35" i="32"/>
  <c r="S51" i="38"/>
  <c r="U51" i="38"/>
  <c r="V51" i="38"/>
  <c r="X51" i="38" s="1"/>
  <c r="S47" i="38"/>
  <c r="U47" i="38" s="1"/>
  <c r="V47" i="38" s="1"/>
  <c r="Y47" i="38" s="1"/>
  <c r="S39" i="38"/>
  <c r="U39" i="38"/>
  <c r="V39" i="38" s="1"/>
  <c r="S35" i="38"/>
  <c r="U35" i="38"/>
  <c r="V35" i="38" s="1"/>
  <c r="X35" i="38" s="1"/>
  <c r="S51" i="37"/>
  <c r="U51" i="37"/>
  <c r="V51" i="37"/>
  <c r="S47" i="37"/>
  <c r="U47" i="37" s="1"/>
  <c r="V47" i="37" s="1"/>
  <c r="S43" i="37"/>
  <c r="S39" i="37"/>
  <c r="U39" i="37" s="1"/>
  <c r="V39" i="37" s="1"/>
  <c r="X39" i="37" s="1"/>
  <c r="S35" i="37"/>
  <c r="U35" i="37"/>
  <c r="V35" i="37" s="1"/>
  <c r="AB53" i="36"/>
  <c r="AC53" i="36"/>
  <c r="S51" i="36"/>
  <c r="U51" i="36" s="1"/>
  <c r="V51" i="36" s="1"/>
  <c r="Y51" i="36" s="1"/>
  <c r="AB49" i="36"/>
  <c r="AC49" i="36"/>
  <c r="S47" i="36"/>
  <c r="U47" i="36" s="1"/>
  <c r="V47" i="36" s="1"/>
  <c r="X47" i="36" s="1"/>
  <c r="AB45" i="36"/>
  <c r="AC45" i="36" s="1"/>
  <c r="AB41" i="36"/>
  <c r="AC41" i="36"/>
  <c r="S39" i="36"/>
  <c r="U39" i="36" s="1"/>
  <c r="V39" i="36" s="1"/>
  <c r="Y39" i="36" s="1"/>
  <c r="AB37" i="36"/>
  <c r="AC37" i="36"/>
  <c r="AB53" i="35"/>
  <c r="AC53" i="35" s="1"/>
  <c r="S51" i="35"/>
  <c r="U51" i="35"/>
  <c r="V51" i="35" s="1"/>
  <c r="AB49" i="35"/>
  <c r="AC49" i="35"/>
  <c r="S47" i="35"/>
  <c r="U47" i="35" s="1"/>
  <c r="V47" i="35" s="1"/>
  <c r="X47" i="35" s="1"/>
  <c r="AB45" i="35"/>
  <c r="AC45" i="35"/>
  <c r="AB41" i="35"/>
  <c r="AC41" i="35" s="1"/>
  <c r="S39" i="35"/>
  <c r="U39" i="35"/>
  <c r="V39" i="35" s="1"/>
  <c r="AB37" i="35"/>
  <c r="AC37" i="35"/>
  <c r="S35" i="35"/>
  <c r="U35" i="35" s="1"/>
  <c r="V35" i="35" s="1"/>
  <c r="X35" i="35" s="1"/>
  <c r="S53" i="34"/>
  <c r="U53" i="34"/>
  <c r="V53" i="34" s="1"/>
  <c r="R22" i="38"/>
  <c r="H32" i="38"/>
  <c r="R22" i="37"/>
  <c r="H32" i="37"/>
  <c r="W51" i="36"/>
  <c r="AO51" i="36"/>
  <c r="W47" i="36"/>
  <c r="AO47" i="36"/>
  <c r="W43" i="36"/>
  <c r="AO43" i="36"/>
  <c r="W39" i="36"/>
  <c r="AO39" i="36"/>
  <c r="R22" i="36"/>
  <c r="H32" i="36"/>
  <c r="W51" i="35"/>
  <c r="AO51" i="35"/>
  <c r="W47" i="35"/>
  <c r="AO47" i="35"/>
  <c r="W43" i="35"/>
  <c r="AO43" i="35"/>
  <c r="W39" i="35"/>
  <c r="AO39" i="35"/>
  <c r="W35" i="35"/>
  <c r="AO35" i="35"/>
  <c r="R22" i="35"/>
  <c r="H32" i="35"/>
  <c r="Y50" i="34"/>
  <c r="X50" i="34"/>
  <c r="W47" i="34"/>
  <c r="AO47" i="34"/>
  <c r="AN47" i="34"/>
  <c r="AP47" i="34"/>
  <c r="W39" i="34"/>
  <c r="AO39" i="34"/>
  <c r="AN39" i="34"/>
  <c r="AP39" i="34"/>
  <c r="W47" i="33"/>
  <c r="AO47" i="33"/>
  <c r="AN47" i="33"/>
  <c r="AP47" i="33"/>
  <c r="W47" i="32"/>
  <c r="AO47" i="32"/>
  <c r="AN47" i="32"/>
  <c r="AP47" i="32"/>
  <c r="W39" i="32"/>
  <c r="AO39" i="32"/>
  <c r="AN39" i="32"/>
  <c r="AP39" i="32"/>
  <c r="T81" i="15"/>
  <c r="R81" i="15"/>
  <c r="P81" i="15"/>
  <c r="N81" i="15"/>
  <c r="L81" i="15"/>
  <c r="J81" i="15"/>
  <c r="H81" i="15"/>
  <c r="F81" i="15"/>
  <c r="D81" i="15"/>
  <c r="T73" i="15"/>
  <c r="R73" i="15"/>
  <c r="P73" i="15"/>
  <c r="N73" i="15"/>
  <c r="L73" i="15"/>
  <c r="J73" i="15"/>
  <c r="H73" i="15"/>
  <c r="F73" i="15"/>
  <c r="D73" i="15"/>
  <c r="AO53" i="15"/>
  <c r="AO51" i="15"/>
  <c r="AA51" i="15"/>
  <c r="AO47" i="15"/>
  <c r="AO45" i="15"/>
  <c r="AC45" i="15"/>
  <c r="AO43" i="15"/>
  <c r="AO41" i="15"/>
  <c r="AC41" i="15"/>
  <c r="AO39" i="15"/>
  <c r="AO37" i="15"/>
  <c r="AC37" i="15"/>
  <c r="AO35" i="15"/>
  <c r="H32" i="15"/>
  <c r="AG30" i="15"/>
  <c r="AE30" i="15"/>
  <c r="AC30" i="15"/>
  <c r="AA30" i="15"/>
  <c r="AG14" i="15"/>
  <c r="AE14" i="15"/>
  <c r="AC14" i="15"/>
  <c r="AA14" i="15"/>
  <c r="T81" i="14"/>
  <c r="R81" i="14"/>
  <c r="P81" i="14"/>
  <c r="N81" i="14"/>
  <c r="L81" i="14"/>
  <c r="J81" i="14"/>
  <c r="H81" i="14"/>
  <c r="F81" i="14"/>
  <c r="D81" i="14"/>
  <c r="T73" i="14"/>
  <c r="R73" i="14"/>
  <c r="P73" i="14"/>
  <c r="N73" i="14"/>
  <c r="L73" i="14"/>
  <c r="J73" i="14"/>
  <c r="H73" i="14"/>
  <c r="F73" i="14"/>
  <c r="D73" i="14"/>
  <c r="AO53" i="14"/>
  <c r="AC53" i="14"/>
  <c r="AA53" i="14"/>
  <c r="AO51" i="14"/>
  <c r="AO49" i="14"/>
  <c r="AA49" i="14"/>
  <c r="AC47" i="14"/>
  <c r="AO45" i="14"/>
  <c r="AC45" i="14"/>
  <c r="AA45" i="14"/>
  <c r="AO41" i="14"/>
  <c r="AC41" i="14"/>
  <c r="AA41" i="14"/>
  <c r="AO39" i="14"/>
  <c r="AC39" i="14"/>
  <c r="AO37" i="14"/>
  <c r="AC37" i="14"/>
  <c r="AA37" i="14"/>
  <c r="AO35" i="14"/>
  <c r="H32" i="14"/>
  <c r="AO53" i="42"/>
  <c r="AC53" i="42"/>
  <c r="AA53" i="42"/>
  <c r="AO51" i="42"/>
  <c r="AC51" i="42"/>
  <c r="AA51" i="42"/>
  <c r="AO49" i="42"/>
  <c r="AC49" i="42"/>
  <c r="AO47" i="42"/>
  <c r="AC47" i="42"/>
  <c r="AA47" i="42"/>
  <c r="AO45" i="42"/>
  <c r="AC45" i="42"/>
  <c r="AA45" i="42"/>
  <c r="AO43" i="42"/>
  <c r="AC43" i="42"/>
  <c r="AA43" i="42"/>
  <c r="AO41" i="42"/>
  <c r="AC41" i="42"/>
  <c r="AO39" i="42"/>
  <c r="AC39" i="42"/>
  <c r="AA39" i="42"/>
  <c r="AO37" i="42"/>
  <c r="AC37" i="42"/>
  <c r="AA37" i="42"/>
  <c r="AO35" i="42"/>
  <c r="AC35" i="42"/>
  <c r="AA35" i="42"/>
  <c r="H32" i="42"/>
  <c r="AG30" i="42"/>
  <c r="AE30" i="42"/>
  <c r="AC30" i="42"/>
  <c r="AA30" i="42"/>
  <c r="AG14" i="42"/>
  <c r="AE14" i="42"/>
  <c r="AC14" i="42"/>
  <c r="AA14" i="42"/>
  <c r="T81" i="41"/>
  <c r="R81" i="41"/>
  <c r="P81" i="41"/>
  <c r="N81" i="41"/>
  <c r="L81" i="41"/>
  <c r="J81" i="41"/>
  <c r="H81" i="41"/>
  <c r="F81" i="41"/>
  <c r="D81" i="41"/>
  <c r="T73" i="41"/>
  <c r="R73" i="41"/>
  <c r="P73" i="41"/>
  <c r="N73" i="41"/>
  <c r="L73" i="41"/>
  <c r="J73" i="41"/>
  <c r="H73" i="41"/>
  <c r="F73" i="41"/>
  <c r="D73" i="41"/>
  <c r="AO53" i="41"/>
  <c r="AC53" i="41"/>
  <c r="AA53" i="41"/>
  <c r="AO51" i="41"/>
  <c r="AC51" i="41"/>
  <c r="AO49" i="41"/>
  <c r="AC49" i="41"/>
  <c r="AA49" i="41"/>
  <c r="AO45" i="41"/>
  <c r="AC45" i="41"/>
  <c r="AA45" i="41"/>
  <c r="AO43" i="41"/>
  <c r="AC43" i="41"/>
  <c r="AO41" i="41"/>
  <c r="AC41" i="41"/>
  <c r="AA41" i="41"/>
  <c r="AO37" i="41"/>
  <c r="AC37" i="41"/>
  <c r="AA37" i="41"/>
  <c r="AO35" i="41"/>
  <c r="AC35" i="41"/>
  <c r="H32" i="41"/>
  <c r="AG14" i="41"/>
  <c r="AE14" i="41"/>
  <c r="AC14" i="41"/>
  <c r="AA14" i="41"/>
  <c r="AO53" i="40"/>
  <c r="AC53" i="40"/>
  <c r="AO51" i="40"/>
  <c r="AC51" i="40"/>
  <c r="AO47" i="40"/>
  <c r="AC47" i="40"/>
  <c r="AO45" i="40"/>
  <c r="AC45" i="40"/>
  <c r="AO43" i="40"/>
  <c r="AC43" i="40"/>
  <c r="AO41" i="40"/>
  <c r="AC41" i="40"/>
  <c r="AO39" i="40"/>
  <c r="AC39" i="40"/>
  <c r="AO37" i="40"/>
  <c r="AC37" i="40"/>
  <c r="AO35" i="40"/>
  <c r="AA35" i="40"/>
  <c r="H32" i="40"/>
  <c r="AG30" i="40"/>
  <c r="AE30" i="40"/>
  <c r="AC30" i="40"/>
  <c r="AA30" i="40"/>
  <c r="AO53" i="39"/>
  <c r="AC53" i="39"/>
  <c r="AA53" i="39"/>
  <c r="AO49" i="39"/>
  <c r="AC49" i="39"/>
  <c r="AA49" i="39"/>
  <c r="AO47" i="39"/>
  <c r="AC47" i="39"/>
  <c r="AO45" i="39"/>
  <c r="AC45" i="39"/>
  <c r="AO43" i="39"/>
  <c r="AC43" i="39"/>
  <c r="AO39" i="39"/>
  <c r="AC39" i="39"/>
  <c r="AO37" i="39"/>
  <c r="AC37" i="39"/>
  <c r="AA37" i="39"/>
  <c r="AO35" i="39"/>
  <c r="AC35" i="39"/>
  <c r="H32" i="39"/>
  <c r="AG30" i="39"/>
  <c r="AE30" i="39"/>
  <c r="AC30" i="39"/>
  <c r="AA30" i="39"/>
  <c r="T81" i="38"/>
  <c r="R81" i="38"/>
  <c r="P81" i="38"/>
  <c r="N81" i="38"/>
  <c r="L81" i="38"/>
  <c r="J81" i="38"/>
  <c r="H81" i="38"/>
  <c r="F81" i="38"/>
  <c r="D81" i="38"/>
  <c r="T73" i="38"/>
  <c r="R73" i="38"/>
  <c r="P73" i="38"/>
  <c r="N73" i="38"/>
  <c r="L73" i="38"/>
  <c r="J73" i="38"/>
  <c r="H73" i="38"/>
  <c r="F73" i="38"/>
  <c r="D73" i="38"/>
  <c r="AN53" i="38"/>
  <c r="S53" i="38"/>
  <c r="U53" i="38" s="1"/>
  <c r="V53" i="38" s="1"/>
  <c r="AB51" i="38"/>
  <c r="AC51" i="38"/>
  <c r="W50" i="38"/>
  <c r="AN49" i="38"/>
  <c r="S49" i="38"/>
  <c r="U49" i="38"/>
  <c r="V49" i="38"/>
  <c r="AC48" i="38"/>
  <c r="AA48" i="38"/>
  <c r="V48" i="38"/>
  <c r="AB47" i="38"/>
  <c r="AC47" i="38" s="1"/>
  <c r="W46" i="38"/>
  <c r="AN45" i="38"/>
  <c r="AC44" i="38"/>
  <c r="AB43" i="38"/>
  <c r="AC43" i="38"/>
  <c r="AN41" i="38"/>
  <c r="AC40" i="38"/>
  <c r="AA40" i="38"/>
  <c r="V40" i="38"/>
  <c r="AB39" i="38"/>
  <c r="AC39" i="38" s="1"/>
  <c r="W38" i="38"/>
  <c r="AC36" i="38"/>
  <c r="AB35" i="38"/>
  <c r="AC35" i="38"/>
  <c r="W34" i="38"/>
  <c r="AF14" i="38"/>
  <c r="AB14" i="38"/>
  <c r="S81" i="37"/>
  <c r="O81" i="37"/>
  <c r="K81" i="37"/>
  <c r="G81" i="37"/>
  <c r="C81" i="37"/>
  <c r="S73" i="37"/>
  <c r="O73" i="37"/>
  <c r="K73" i="37"/>
  <c r="G73" i="37"/>
  <c r="C73" i="37"/>
  <c r="AN53" i="37"/>
  <c r="AB51" i="37"/>
  <c r="AC51" i="37"/>
  <c r="AN49" i="37"/>
  <c r="AB47" i="37"/>
  <c r="AC47" i="37"/>
  <c r="W46" i="37"/>
  <c r="AN45" i="37"/>
  <c r="AC44" i="37"/>
  <c r="AA44" i="37"/>
  <c r="V44" i="37"/>
  <c r="AB43" i="37"/>
  <c r="AC43" i="37" s="1"/>
  <c r="W42" i="37"/>
  <c r="AN41" i="37"/>
  <c r="S41" i="37"/>
  <c r="U41" i="37" s="1"/>
  <c r="V41" i="37" s="1"/>
  <c r="Y41" i="37"/>
  <c r="AA40" i="37"/>
  <c r="AB39" i="37"/>
  <c r="AC39" i="37"/>
  <c r="W38" i="37"/>
  <c r="AN37" i="37"/>
  <c r="AC36" i="37"/>
  <c r="AA36" i="37"/>
  <c r="V36" i="37"/>
  <c r="AB35" i="37"/>
  <c r="AC35" i="37" s="1"/>
  <c r="W34" i="37"/>
  <c r="S81" i="36"/>
  <c r="O81" i="36"/>
  <c r="K81" i="36"/>
  <c r="G81" i="36"/>
  <c r="C81" i="36"/>
  <c r="S73" i="36"/>
  <c r="O73" i="36"/>
  <c r="K73" i="36"/>
  <c r="G73" i="36"/>
  <c r="C73" i="36"/>
  <c r="S49" i="36"/>
  <c r="U49" i="36" s="1"/>
  <c r="V49" i="36" s="1"/>
  <c r="S45" i="36"/>
  <c r="U45" i="36" s="1"/>
  <c r="V45" i="36" s="1"/>
  <c r="Y45" i="36" s="1"/>
  <c r="S41" i="36"/>
  <c r="U41" i="36" s="1"/>
  <c r="V41" i="36" s="1"/>
  <c r="S37" i="36"/>
  <c r="U37" i="36" s="1"/>
  <c r="V37" i="36" s="1"/>
  <c r="X37" i="36" s="1"/>
  <c r="S49" i="35"/>
  <c r="U49" i="35"/>
  <c r="V49" i="35" s="1"/>
  <c r="S45" i="35"/>
  <c r="U45" i="35"/>
  <c r="V45" i="35" s="1"/>
  <c r="Y45" i="35" s="1"/>
  <c r="S41" i="35"/>
  <c r="U41" i="35"/>
  <c r="V41" i="35"/>
  <c r="S37" i="35"/>
  <c r="U37" i="35" s="1"/>
  <c r="V37" i="35" s="1"/>
  <c r="X37" i="35" s="1"/>
  <c r="R22" i="34"/>
  <c r="H32" i="34"/>
  <c r="R22" i="33"/>
  <c r="H32" i="33"/>
  <c r="R22" i="32"/>
  <c r="H32" i="32"/>
  <c r="X52" i="31"/>
  <c r="Y52" i="31"/>
  <c r="X50" i="31"/>
  <c r="Y50" i="31"/>
  <c r="X48" i="31"/>
  <c r="Y48" i="31"/>
  <c r="X44" i="31"/>
  <c r="Y44" i="31"/>
  <c r="X42" i="31"/>
  <c r="X38" i="31"/>
  <c r="X36" i="31"/>
  <c r="Y36" i="31"/>
  <c r="X34" i="31"/>
  <c r="W50" i="29"/>
  <c r="AO50" i="29"/>
  <c r="AP50" i="29"/>
  <c r="AN50" i="29"/>
  <c r="W42" i="29"/>
  <c r="AO42" i="29"/>
  <c r="AP42" i="29"/>
  <c r="AN42" i="29"/>
  <c r="W34" i="29"/>
  <c r="AO34" i="29"/>
  <c r="AP34" i="29"/>
  <c r="AN34" i="29"/>
  <c r="W50" i="28"/>
  <c r="AO50" i="28"/>
  <c r="AP50" i="28"/>
  <c r="AN50" i="28"/>
  <c r="W42" i="28"/>
  <c r="AO42" i="28"/>
  <c r="AP42" i="28"/>
  <c r="AN42" i="28"/>
  <c r="T81" i="34"/>
  <c r="R81" i="34"/>
  <c r="P81" i="34"/>
  <c r="N81" i="34"/>
  <c r="L81" i="34"/>
  <c r="J81" i="34"/>
  <c r="H81" i="34"/>
  <c r="F81" i="34"/>
  <c r="D81" i="34"/>
  <c r="T73" i="34"/>
  <c r="R73" i="34"/>
  <c r="P73" i="34"/>
  <c r="N73" i="34"/>
  <c r="L73" i="34"/>
  <c r="J73" i="34"/>
  <c r="H73" i="34"/>
  <c r="F73" i="34"/>
  <c r="D73" i="34"/>
  <c r="AO53" i="34"/>
  <c r="AC53" i="34"/>
  <c r="AA53" i="34"/>
  <c r="AC51" i="34"/>
  <c r="S49" i="34"/>
  <c r="U49" i="34" s="1"/>
  <c r="V49" i="34" s="1"/>
  <c r="AA48" i="34"/>
  <c r="AB47" i="34"/>
  <c r="AC47" i="34"/>
  <c r="W46" i="34"/>
  <c r="S45" i="34"/>
  <c r="U45" i="34" s="1"/>
  <c r="V45" i="34" s="1"/>
  <c r="AA44" i="34"/>
  <c r="AB43" i="34"/>
  <c r="AC43" i="34" s="1"/>
  <c r="W42" i="34"/>
  <c r="S41" i="34"/>
  <c r="U41" i="34"/>
  <c r="V41" i="34" s="1"/>
  <c r="Y41" i="34" s="1"/>
  <c r="AA40" i="34"/>
  <c r="AB39" i="34"/>
  <c r="AC39" i="34" s="1"/>
  <c r="W38" i="34"/>
  <c r="S37" i="34"/>
  <c r="U37" i="34" s="1"/>
  <c r="V37" i="34" s="1"/>
  <c r="AC36" i="34"/>
  <c r="AA36" i="34"/>
  <c r="V36" i="34"/>
  <c r="AB35" i="34"/>
  <c r="AC35" i="34"/>
  <c r="W34" i="34"/>
  <c r="AC52" i="33"/>
  <c r="AB51" i="33"/>
  <c r="AC51" i="33"/>
  <c r="S49" i="33"/>
  <c r="U49" i="33"/>
  <c r="V49" i="33"/>
  <c r="Y49" i="33" s="1"/>
  <c r="AC48" i="33"/>
  <c r="AA48" i="33"/>
  <c r="AB47" i="33"/>
  <c r="AC47" i="33" s="1"/>
  <c r="W46" i="33"/>
  <c r="AB43" i="33"/>
  <c r="AC43" i="33"/>
  <c r="W42" i="33"/>
  <c r="AC40" i="33"/>
  <c r="AA40" i="33"/>
  <c r="AB39" i="33"/>
  <c r="AC39" i="33" s="1"/>
  <c r="AC36" i="33"/>
  <c r="AB35" i="33"/>
  <c r="AC35" i="33" s="1"/>
  <c r="AF32" i="33"/>
  <c r="AG32" i="33" s="1"/>
  <c r="AF30" i="33"/>
  <c r="AF14" i="33"/>
  <c r="S81" i="32"/>
  <c r="O81" i="32"/>
  <c r="K81" i="32"/>
  <c r="G81" i="32"/>
  <c r="S73" i="32"/>
  <c r="O73" i="32"/>
  <c r="K73" i="32"/>
  <c r="G73" i="32"/>
  <c r="S53" i="32"/>
  <c r="U53" i="32" s="1"/>
  <c r="V53" i="32" s="1"/>
  <c r="X53" i="32" s="1"/>
  <c r="AC52" i="32"/>
  <c r="AA52" i="32"/>
  <c r="AB51" i="32"/>
  <c r="AC51" i="32" s="1"/>
  <c r="W50" i="32"/>
  <c r="S49" i="32"/>
  <c r="U49" i="32"/>
  <c r="V49" i="32" s="1"/>
  <c r="AC48" i="32"/>
  <c r="AA48" i="32"/>
  <c r="AB47" i="32"/>
  <c r="AC47" i="32" s="1"/>
  <c r="W46" i="32"/>
  <c r="S45" i="32"/>
  <c r="U45" i="32" s="1"/>
  <c r="V45" i="32" s="1"/>
  <c r="Y45" i="32" s="1"/>
  <c r="AC44" i="32"/>
  <c r="AA44" i="32"/>
  <c r="V44" i="32"/>
  <c r="AB43" i="32"/>
  <c r="AC43" i="32"/>
  <c r="W42" i="32"/>
  <c r="S41" i="32"/>
  <c r="U41" i="32"/>
  <c r="V41" i="32"/>
  <c r="AA40" i="32"/>
  <c r="AB39" i="32"/>
  <c r="AC39" i="32" s="1"/>
  <c r="W38" i="32"/>
  <c r="S37" i="32"/>
  <c r="U37" i="32"/>
  <c r="V37" i="32" s="1"/>
  <c r="AC36" i="32"/>
  <c r="AA36" i="32"/>
  <c r="V36" i="32"/>
  <c r="AB35" i="32"/>
  <c r="AC35" i="32"/>
  <c r="W34" i="32"/>
  <c r="AF14" i="32"/>
  <c r="S53" i="30"/>
  <c r="U53" i="30" s="1"/>
  <c r="V53" i="30" s="1"/>
  <c r="S49" i="30"/>
  <c r="U49" i="30" s="1"/>
  <c r="V49" i="30" s="1"/>
  <c r="S45" i="30"/>
  <c r="U45" i="30" s="1"/>
  <c r="V45" i="30" s="1"/>
  <c r="S41" i="30"/>
  <c r="U41" i="30"/>
  <c r="V41" i="30" s="1"/>
  <c r="W49" i="34"/>
  <c r="AO49" i="34"/>
  <c r="W45" i="34"/>
  <c r="AO45" i="34"/>
  <c r="W41" i="34"/>
  <c r="AO41" i="34"/>
  <c r="W37" i="34"/>
  <c r="AO37" i="34"/>
  <c r="AA35" i="34"/>
  <c r="AC37" i="34"/>
  <c r="AA41" i="34"/>
  <c r="AC41" i="34"/>
  <c r="AA43" i="34"/>
  <c r="AA45" i="34"/>
  <c r="AC45" i="34"/>
  <c r="AA47" i="34"/>
  <c r="AA49" i="34"/>
  <c r="AC49" i="34"/>
  <c r="W53" i="33"/>
  <c r="AO53" i="33"/>
  <c r="W49" i="33"/>
  <c r="AO49" i="33"/>
  <c r="W45" i="33"/>
  <c r="AO45" i="33"/>
  <c r="W37" i="33"/>
  <c r="AO37" i="33"/>
  <c r="Y30" i="33"/>
  <c r="AA30" i="33"/>
  <c r="AC30" i="33"/>
  <c r="AE30" i="33"/>
  <c r="AG30" i="33"/>
  <c r="Y14" i="33"/>
  <c r="AA14" i="33"/>
  <c r="AC14" i="33"/>
  <c r="AE14" i="33"/>
  <c r="AG14" i="33"/>
  <c r="AC37" i="33"/>
  <c r="AA39" i="33"/>
  <c r="AA41" i="33"/>
  <c r="AC41" i="33"/>
  <c r="AA43" i="33"/>
  <c r="AC45" i="33"/>
  <c r="AA47" i="33"/>
  <c r="AA49" i="33"/>
  <c r="AC49" i="33"/>
  <c r="AC53" i="33"/>
  <c r="B81" i="32"/>
  <c r="D81" i="32"/>
  <c r="F81" i="32"/>
  <c r="H81" i="32"/>
  <c r="J81" i="32"/>
  <c r="L81" i="32"/>
  <c r="N81" i="32"/>
  <c r="P81" i="32"/>
  <c r="R81" i="32"/>
  <c r="T81" i="32"/>
  <c r="B73" i="32"/>
  <c r="D73" i="32"/>
  <c r="F73" i="32"/>
  <c r="H73" i="32"/>
  <c r="J73" i="32"/>
  <c r="L73" i="32"/>
  <c r="N73" i="32"/>
  <c r="P73" i="32"/>
  <c r="R73" i="32"/>
  <c r="T73" i="32"/>
  <c r="W53" i="32"/>
  <c r="AO53" i="32"/>
  <c r="W49" i="32"/>
  <c r="AO49" i="32"/>
  <c r="W45" i="32"/>
  <c r="AO45" i="32"/>
  <c r="W41" i="32"/>
  <c r="AO41" i="32"/>
  <c r="W37" i="32"/>
  <c r="AO37" i="32"/>
  <c r="Y14" i="32"/>
  <c r="AA14" i="32"/>
  <c r="AC14" i="32"/>
  <c r="AE14" i="32"/>
  <c r="AG14" i="32"/>
  <c r="AA37" i="32"/>
  <c r="AC37" i="32"/>
  <c r="AA39" i="32"/>
  <c r="AA41" i="32"/>
  <c r="AC41" i="32"/>
  <c r="AA45" i="32"/>
  <c r="AC45" i="32"/>
  <c r="AA47" i="32"/>
  <c r="AA49" i="32"/>
  <c r="AC49" i="32"/>
  <c r="AA51" i="32"/>
  <c r="AA53" i="32"/>
  <c r="S35" i="31"/>
  <c r="U35" i="31"/>
  <c r="V35" i="31" s="1"/>
  <c r="V22" i="31"/>
  <c r="Z22" i="31"/>
  <c r="AB22" i="31"/>
  <c r="AD22" i="31"/>
  <c r="AF22" i="31"/>
  <c r="AH22" i="31"/>
  <c r="Y22" i="31"/>
  <c r="AA22" i="31"/>
  <c r="AC22" i="31"/>
  <c r="AE22" i="31"/>
  <c r="AG22" i="31"/>
  <c r="AD32" i="31"/>
  <c r="AE32" i="31" s="1"/>
  <c r="AF32" i="31"/>
  <c r="W46" i="29"/>
  <c r="AO46" i="29"/>
  <c r="AP46" i="29"/>
  <c r="AN46" i="29"/>
  <c r="W46" i="28"/>
  <c r="AO46" i="28"/>
  <c r="AP46" i="28"/>
  <c r="AN46" i="28"/>
  <c r="W38" i="28"/>
  <c r="AO38" i="28"/>
  <c r="AP38" i="28"/>
  <c r="AN38" i="28"/>
  <c r="S47" i="34"/>
  <c r="U47" i="34" s="1"/>
  <c r="V47" i="34" s="1"/>
  <c r="X47" i="34" s="1"/>
  <c r="S43" i="34"/>
  <c r="U43" i="34" s="1"/>
  <c r="V43" i="34" s="1"/>
  <c r="S39" i="34"/>
  <c r="U39" i="34"/>
  <c r="V39" i="34" s="1"/>
  <c r="S35" i="34"/>
  <c r="U35" i="34"/>
  <c r="V35" i="34" s="1"/>
  <c r="X35" i="34" s="1"/>
  <c r="S47" i="33"/>
  <c r="U47" i="33"/>
  <c r="V47" i="33"/>
  <c r="S43" i="33"/>
  <c r="U43" i="33" s="1"/>
  <c r="V43" i="33" s="1"/>
  <c r="Y43" i="33" s="1"/>
  <c r="X43" i="33"/>
  <c r="S51" i="32"/>
  <c r="U51" i="32" s="1"/>
  <c r="V51" i="32" s="1"/>
  <c r="Y51" i="32" s="1"/>
  <c r="S47" i="32"/>
  <c r="U47" i="32"/>
  <c r="V47" i="32" s="1"/>
  <c r="S39" i="32"/>
  <c r="U39" i="32"/>
  <c r="V39" i="32" s="1"/>
  <c r="X39" i="32" s="1"/>
  <c r="S53" i="31"/>
  <c r="U53" i="31" s="1"/>
  <c r="V53" i="31" s="1"/>
  <c r="Y53" i="31" s="1"/>
  <c r="X53" i="31"/>
  <c r="S49" i="31"/>
  <c r="U49" i="31" s="1"/>
  <c r="V49" i="31" s="1"/>
  <c r="S47" i="31"/>
  <c r="U47" i="31" s="1"/>
  <c r="V47" i="31" s="1"/>
  <c r="S45" i="31"/>
  <c r="U45" i="31"/>
  <c r="V45" i="31" s="1"/>
  <c r="X45" i="31" s="1"/>
  <c r="S43" i="31"/>
  <c r="U43" i="31"/>
  <c r="V43" i="31" s="1"/>
  <c r="X43" i="31" s="1"/>
  <c r="S41" i="31"/>
  <c r="U41" i="31"/>
  <c r="V41" i="31" s="1"/>
  <c r="S39" i="31"/>
  <c r="U39" i="31"/>
  <c r="V39" i="31"/>
  <c r="S37" i="31"/>
  <c r="U37" i="31" s="1"/>
  <c r="V37" i="31" s="1"/>
  <c r="Y37" i="31" s="1"/>
  <c r="X37" i="31"/>
  <c r="W52" i="29"/>
  <c r="AO52" i="29"/>
  <c r="W48" i="29"/>
  <c r="AO48" i="29"/>
  <c r="W44" i="29"/>
  <c r="AO44" i="29"/>
  <c r="W36" i="29"/>
  <c r="AO36" i="29"/>
  <c r="G34" i="29"/>
  <c r="S34" i="29"/>
  <c r="U34" i="29" s="1"/>
  <c r="V34" i="29" s="1"/>
  <c r="X34" i="29" s="1"/>
  <c r="R14" i="29"/>
  <c r="Z32" i="29"/>
  <c r="AA32" i="29"/>
  <c r="AB32" i="29"/>
  <c r="AC32" i="29" s="1"/>
  <c r="B55" i="28"/>
  <c r="D55" i="28"/>
  <c r="F55" i="28"/>
  <c r="H55" i="28"/>
  <c r="J55" i="28"/>
  <c r="L55" i="28"/>
  <c r="N55" i="28"/>
  <c r="P55" i="28"/>
  <c r="R55" i="28"/>
  <c r="T55" i="28"/>
  <c r="W52" i="28"/>
  <c r="AO52" i="28"/>
  <c r="W48" i="28"/>
  <c r="AO48" i="28"/>
  <c r="W44" i="28"/>
  <c r="AO44" i="28"/>
  <c r="W40" i="28"/>
  <c r="AO40" i="28"/>
  <c r="W36" i="28"/>
  <c r="AO36" i="28"/>
  <c r="G34" i="28"/>
  <c r="S34" i="28"/>
  <c r="U34" i="28" s="1"/>
  <c r="V34" i="28" s="1"/>
  <c r="B85" i="27"/>
  <c r="D85" i="27"/>
  <c r="F85" i="27"/>
  <c r="H85" i="27"/>
  <c r="J85" i="27"/>
  <c r="L85" i="27"/>
  <c r="N85" i="27"/>
  <c r="P85" i="27"/>
  <c r="R85" i="27"/>
  <c r="T85" i="27"/>
  <c r="C85" i="27"/>
  <c r="G85" i="27"/>
  <c r="K85" i="27"/>
  <c r="O85" i="27"/>
  <c r="S85" i="27"/>
  <c r="W50" i="26"/>
  <c r="AO50" i="26"/>
  <c r="AN50" i="26"/>
  <c r="W48" i="26"/>
  <c r="AO48" i="26"/>
  <c r="AP48" i="26"/>
  <c r="AN48" i="26"/>
  <c r="G48" i="26"/>
  <c r="S48" i="26"/>
  <c r="U48" i="26"/>
  <c r="V48" i="26" s="1"/>
  <c r="AB48" i="26"/>
  <c r="AC48" i="26"/>
  <c r="W40" i="26"/>
  <c r="AO40" i="26"/>
  <c r="AP40" i="26"/>
  <c r="AN40" i="26"/>
  <c r="G40" i="26"/>
  <c r="S40" i="26"/>
  <c r="U40" i="26" s="1"/>
  <c r="V40" i="26" s="1"/>
  <c r="AB40" i="26"/>
  <c r="AC40" i="26"/>
  <c r="R14" i="30"/>
  <c r="S46" i="29"/>
  <c r="U46" i="29" s="1"/>
  <c r="V46" i="29" s="1"/>
  <c r="X46" i="29" s="1"/>
  <c r="R30" i="29"/>
  <c r="S50" i="28"/>
  <c r="U50" i="28" s="1"/>
  <c r="V50" i="28" s="1"/>
  <c r="X50" i="28" s="1"/>
  <c r="S46" i="28"/>
  <c r="U46" i="28" s="1"/>
  <c r="V46" i="28" s="1"/>
  <c r="S42" i="28"/>
  <c r="U42" i="28"/>
  <c r="V42" i="28" s="1"/>
  <c r="S38" i="28"/>
  <c r="U38" i="28"/>
  <c r="V38" i="28" s="1"/>
  <c r="Y38" i="28" s="1"/>
  <c r="R30" i="28"/>
  <c r="S48" i="25"/>
  <c r="U48" i="25"/>
  <c r="V48" i="25" s="1"/>
  <c r="Y48" i="25" s="1"/>
  <c r="S44" i="25"/>
  <c r="U44" i="25"/>
  <c r="V44" i="25"/>
  <c r="S36" i="25"/>
  <c r="U36" i="25" s="1"/>
  <c r="V36" i="25" s="1"/>
  <c r="B77" i="29"/>
  <c r="D77" i="29"/>
  <c r="F77" i="29"/>
  <c r="H77" i="29"/>
  <c r="J77" i="29"/>
  <c r="L77" i="29"/>
  <c r="N77" i="29"/>
  <c r="P77" i="29"/>
  <c r="R77" i="29"/>
  <c r="T77" i="29"/>
  <c r="B85" i="28"/>
  <c r="D85" i="28"/>
  <c r="F85" i="28"/>
  <c r="H85" i="28"/>
  <c r="J85" i="28"/>
  <c r="L85" i="28"/>
  <c r="N85" i="28"/>
  <c r="P85" i="28"/>
  <c r="R85" i="28"/>
  <c r="T85" i="28"/>
  <c r="B77" i="28"/>
  <c r="D77" i="28"/>
  <c r="F77" i="28"/>
  <c r="H77" i="28"/>
  <c r="J77" i="28"/>
  <c r="L77" i="28"/>
  <c r="N77" i="28"/>
  <c r="P77" i="28"/>
  <c r="R77" i="28"/>
  <c r="T77" i="28"/>
  <c r="B69" i="28"/>
  <c r="D69" i="28"/>
  <c r="F69" i="28"/>
  <c r="H69" i="28"/>
  <c r="J69" i="28"/>
  <c r="L69" i="28"/>
  <c r="N69" i="28"/>
  <c r="P69" i="28"/>
  <c r="R69" i="28"/>
  <c r="T69" i="28"/>
  <c r="B77" i="27"/>
  <c r="D77" i="27"/>
  <c r="F77" i="27"/>
  <c r="H77" i="27"/>
  <c r="J77" i="27"/>
  <c r="L77" i="27"/>
  <c r="N77" i="27"/>
  <c r="P77" i="27"/>
  <c r="R77" i="27"/>
  <c r="T77" i="27"/>
  <c r="C77" i="27"/>
  <c r="G77" i="27"/>
  <c r="K77" i="27"/>
  <c r="O77" i="27"/>
  <c r="S77" i="27"/>
  <c r="G52" i="27"/>
  <c r="AB52" i="27"/>
  <c r="AC52" i="27"/>
  <c r="W50" i="27"/>
  <c r="AO50" i="27"/>
  <c r="AN50" i="27"/>
  <c r="W48" i="27"/>
  <c r="AO48" i="27"/>
  <c r="AP48" i="27"/>
  <c r="G48" i="27"/>
  <c r="S48" i="27"/>
  <c r="U48" i="27" s="1"/>
  <c r="V48" i="27" s="1"/>
  <c r="AB48" i="27"/>
  <c r="AC48" i="27" s="1"/>
  <c r="W46" i="27"/>
  <c r="AO46" i="27"/>
  <c r="AN46" i="27"/>
  <c r="G44" i="27"/>
  <c r="S44" i="27" s="1"/>
  <c r="U44" i="27" s="1"/>
  <c r="V44" i="27" s="1"/>
  <c r="AB44" i="27"/>
  <c r="AC44" i="27" s="1"/>
  <c r="W42" i="27"/>
  <c r="AO42" i="27"/>
  <c r="AN42" i="27"/>
  <c r="W40" i="27"/>
  <c r="AO40" i="27"/>
  <c r="AP40" i="27"/>
  <c r="G40" i="27"/>
  <c r="S40" i="27" s="1"/>
  <c r="U40" i="27" s="1"/>
  <c r="V40" i="27"/>
  <c r="AB40" i="27"/>
  <c r="AC40" i="27" s="1"/>
  <c r="W38" i="27"/>
  <c r="AO38" i="27"/>
  <c r="AN38" i="27"/>
  <c r="G36" i="27"/>
  <c r="S36" i="27"/>
  <c r="U36" i="27"/>
  <c r="V36" i="27" s="1"/>
  <c r="X36" i="27" s="1"/>
  <c r="AB36" i="27"/>
  <c r="AC36" i="27"/>
  <c r="W34" i="27"/>
  <c r="AO34" i="27"/>
  <c r="AN34" i="27"/>
  <c r="W52" i="26"/>
  <c r="AO52" i="26"/>
  <c r="AP52" i="26"/>
  <c r="AN52" i="26"/>
  <c r="G52" i="26"/>
  <c r="S52" i="26"/>
  <c r="U52" i="26" s="1"/>
  <c r="V52" i="26" s="1"/>
  <c r="AB52" i="26"/>
  <c r="AC52" i="26" s="1"/>
  <c r="W46" i="26"/>
  <c r="AO46" i="26"/>
  <c r="AN46" i="26"/>
  <c r="T81" i="31"/>
  <c r="R81" i="31"/>
  <c r="P81" i="31"/>
  <c r="N81" i="31"/>
  <c r="L81" i="31"/>
  <c r="J81" i="31"/>
  <c r="H81" i="31"/>
  <c r="F81" i="31"/>
  <c r="D81" i="31"/>
  <c r="T73" i="31"/>
  <c r="R73" i="31"/>
  <c r="P73" i="31"/>
  <c r="N73" i="31"/>
  <c r="L73" i="31"/>
  <c r="J73" i="31"/>
  <c r="H73" i="31"/>
  <c r="F73" i="31"/>
  <c r="D73" i="31"/>
  <c r="AO53" i="31"/>
  <c r="AC53" i="31"/>
  <c r="AA53" i="31"/>
  <c r="AC51" i="31"/>
  <c r="AO49" i="31"/>
  <c r="AC49" i="31"/>
  <c r="AA49" i="31"/>
  <c r="AO47" i="31"/>
  <c r="AC47" i="31"/>
  <c r="AO45" i="31"/>
  <c r="AC45" i="31"/>
  <c r="AA45" i="31"/>
  <c r="AO43" i="31"/>
  <c r="AO41" i="31"/>
  <c r="AA41" i="31"/>
  <c r="AO39" i="31"/>
  <c r="AC39" i="31"/>
  <c r="AO37" i="31"/>
  <c r="AC37" i="31"/>
  <c r="AA37" i="31"/>
  <c r="AO35" i="31"/>
  <c r="AC35" i="31"/>
  <c r="AG32" i="31"/>
  <c r="AA32" i="31"/>
  <c r="H32" i="31"/>
  <c r="AK30" i="31"/>
  <c r="AG30" i="31"/>
  <c r="AE30" i="31"/>
  <c r="AC30" i="31"/>
  <c r="AA30" i="31"/>
  <c r="AG14" i="31"/>
  <c r="AE14" i="31"/>
  <c r="Y6" i="31" s="1"/>
  <c r="AC14" i="31"/>
  <c r="AA14" i="31"/>
  <c r="AK22" i="31"/>
  <c r="T81" i="30"/>
  <c r="R81" i="30"/>
  <c r="P81" i="30"/>
  <c r="N81" i="30"/>
  <c r="L81" i="30"/>
  <c r="J81" i="30"/>
  <c r="H81" i="30"/>
  <c r="F81" i="30"/>
  <c r="D81" i="30"/>
  <c r="T73" i="30"/>
  <c r="R73" i="30"/>
  <c r="P73" i="30"/>
  <c r="N73" i="30"/>
  <c r="L73" i="30"/>
  <c r="J73" i="30"/>
  <c r="H73" i="30"/>
  <c r="F73" i="30"/>
  <c r="D73" i="30"/>
  <c r="AO53" i="30"/>
  <c r="AO51" i="30"/>
  <c r="AO49" i="30"/>
  <c r="AO47" i="30"/>
  <c r="AO45" i="30"/>
  <c r="AO43" i="30"/>
  <c r="AO41" i="30"/>
  <c r="AO39" i="30"/>
  <c r="AO37" i="30"/>
  <c r="AO35" i="30"/>
  <c r="H32" i="30"/>
  <c r="AG30" i="30"/>
  <c r="AE30" i="30"/>
  <c r="AC30" i="30"/>
  <c r="AA30" i="30"/>
  <c r="AN52" i="29"/>
  <c r="S52" i="29"/>
  <c r="U52" i="29"/>
  <c r="V52" i="29" s="1"/>
  <c r="X52" i="29" s="1"/>
  <c r="AB50" i="29"/>
  <c r="AC50" i="29"/>
  <c r="AN48" i="29"/>
  <c r="S48" i="29"/>
  <c r="U48" i="29"/>
  <c r="V48" i="29"/>
  <c r="AB46" i="29"/>
  <c r="AC46" i="29"/>
  <c r="AN44" i="29"/>
  <c r="S44" i="29"/>
  <c r="U44" i="29" s="1"/>
  <c r="V44" i="29" s="1"/>
  <c r="Y44" i="29" s="1"/>
  <c r="AB42" i="29"/>
  <c r="AC42" i="29" s="1"/>
  <c r="AB38" i="29"/>
  <c r="AC38" i="29" s="1"/>
  <c r="AN36" i="29"/>
  <c r="AB34" i="29"/>
  <c r="AC34" i="29"/>
  <c r="S55" i="28"/>
  <c r="O55" i="28"/>
  <c r="K55" i="28"/>
  <c r="G55" i="28"/>
  <c r="C55" i="28"/>
  <c r="AN52" i="28"/>
  <c r="AB50" i="28"/>
  <c r="AC50" i="28" s="1"/>
  <c r="AN48" i="28"/>
  <c r="AB46" i="28"/>
  <c r="AC46" i="28" s="1"/>
  <c r="AN44" i="28"/>
  <c r="AB42" i="28"/>
  <c r="AC42" i="28"/>
  <c r="AN40" i="28"/>
  <c r="AB38" i="28"/>
  <c r="AC38" i="28"/>
  <c r="AN36" i="28"/>
  <c r="AB34" i="28"/>
  <c r="AC34" i="28" s="1"/>
  <c r="U85" i="27"/>
  <c r="M85" i="27"/>
  <c r="E85" i="27"/>
  <c r="AP50" i="26"/>
  <c r="Z48" i="26"/>
  <c r="AA48" i="26" s="1"/>
  <c r="Z40" i="26"/>
  <c r="AA40" i="26" s="1"/>
  <c r="B55" i="27"/>
  <c r="D55" i="27"/>
  <c r="F55" i="27"/>
  <c r="H55" i="27"/>
  <c r="J55" i="27"/>
  <c r="L55" i="27"/>
  <c r="N55" i="27"/>
  <c r="P55" i="27"/>
  <c r="R55" i="27"/>
  <c r="T55" i="27"/>
  <c r="G34" i="27"/>
  <c r="S34" i="27" s="1"/>
  <c r="U34" i="27" s="1"/>
  <c r="V34" i="27" s="1"/>
  <c r="Y34" i="27" s="1"/>
  <c r="B85" i="26"/>
  <c r="D85" i="26"/>
  <c r="F85" i="26"/>
  <c r="H85" i="26"/>
  <c r="J85" i="26"/>
  <c r="L85" i="26"/>
  <c r="N85" i="26"/>
  <c r="P85" i="26"/>
  <c r="R85" i="26"/>
  <c r="T85" i="26"/>
  <c r="C85" i="26"/>
  <c r="G85" i="26"/>
  <c r="K85" i="26"/>
  <c r="O85" i="26"/>
  <c r="S85" i="26"/>
  <c r="S46" i="27"/>
  <c r="U46" i="27" s="1"/>
  <c r="V46" i="27" s="1"/>
  <c r="X46" i="27" s="1"/>
  <c r="S38" i="27"/>
  <c r="U38" i="27" s="1"/>
  <c r="V38" i="27" s="1"/>
  <c r="Y22" i="27"/>
  <c r="AA22" i="27"/>
  <c r="AC22" i="27"/>
  <c r="AE22" i="27"/>
  <c r="AG22" i="27"/>
  <c r="Y45" i="25"/>
  <c r="X45" i="25"/>
  <c r="Y37" i="25"/>
  <c r="X37" i="25"/>
  <c r="R30" i="27"/>
  <c r="AF32" i="27" s="1"/>
  <c r="AG32" i="27" s="1"/>
  <c r="R14" i="27"/>
  <c r="S50" i="26"/>
  <c r="U50" i="26"/>
  <c r="V50" i="26" s="1"/>
  <c r="S38" i="26"/>
  <c r="U38" i="26" s="1"/>
  <c r="V38" i="26" s="1"/>
  <c r="X38" i="26" s="1"/>
  <c r="S34" i="26"/>
  <c r="U34" i="26" s="1"/>
  <c r="V34" i="26" s="1"/>
  <c r="Y53" i="24"/>
  <c r="Y51" i="24"/>
  <c r="X51" i="24"/>
  <c r="Y47" i="24"/>
  <c r="X47" i="24"/>
  <c r="Y45" i="24"/>
  <c r="AO38" i="26"/>
  <c r="AO36" i="26"/>
  <c r="AO34" i="26"/>
  <c r="AB32" i="26"/>
  <c r="AC32" i="26"/>
  <c r="Z32" i="26"/>
  <c r="AA32" i="26" s="1"/>
  <c r="T85" i="25"/>
  <c r="R85" i="25"/>
  <c r="P85" i="25"/>
  <c r="N85" i="25"/>
  <c r="L85" i="25"/>
  <c r="J85" i="25"/>
  <c r="H85" i="25"/>
  <c r="F85" i="25"/>
  <c r="D85" i="25"/>
  <c r="T77" i="25"/>
  <c r="R77" i="25"/>
  <c r="P77" i="25"/>
  <c r="N77" i="25"/>
  <c r="L77" i="25"/>
  <c r="J77" i="25"/>
  <c r="H77" i="25"/>
  <c r="F77" i="25"/>
  <c r="D77" i="25"/>
  <c r="T69" i="25"/>
  <c r="R69" i="25"/>
  <c r="P69" i="25"/>
  <c r="N69" i="25"/>
  <c r="L69" i="25"/>
  <c r="J69" i="25"/>
  <c r="H69" i="25"/>
  <c r="F69" i="25"/>
  <c r="D69" i="25"/>
  <c r="T55" i="25"/>
  <c r="R55" i="25"/>
  <c r="P55" i="25"/>
  <c r="N55" i="25"/>
  <c r="L55" i="25"/>
  <c r="J55" i="25"/>
  <c r="H55" i="25"/>
  <c r="F55" i="25"/>
  <c r="D55" i="25"/>
  <c r="AO52" i="25"/>
  <c r="AO50" i="25"/>
  <c r="AO48" i="25"/>
  <c r="AO46" i="25"/>
  <c r="AO44" i="25"/>
  <c r="AO42" i="25"/>
  <c r="AO40" i="25"/>
  <c r="AO38" i="25"/>
  <c r="AO36" i="25"/>
  <c r="AO34" i="25"/>
  <c r="AB32" i="25"/>
  <c r="AC32" i="25" s="1"/>
  <c r="Z32" i="25"/>
  <c r="AA32" i="25"/>
  <c r="AG22" i="25"/>
  <c r="AE22" i="25"/>
  <c r="AC22" i="25"/>
  <c r="AA22" i="25"/>
  <c r="V6" i="5"/>
  <c r="B5" i="43"/>
  <c r="V6" i="7"/>
  <c r="B7" i="43" s="1"/>
  <c r="V6" i="9"/>
  <c r="B9" i="43"/>
  <c r="V6" i="11"/>
  <c r="B11" i="43" s="1"/>
  <c r="V6" i="13"/>
  <c r="B13" i="43"/>
  <c r="V6" i="15"/>
  <c r="B15" i="43" s="1"/>
  <c r="V6" i="16"/>
  <c r="B16" i="43"/>
  <c r="S34" i="24"/>
  <c r="U34" i="24" s="1"/>
  <c r="V34" i="24" s="1"/>
  <c r="Y34" i="24" s="1"/>
  <c r="X34" i="24"/>
  <c r="Y30" i="24"/>
  <c r="AA30" i="24"/>
  <c r="AC30" i="24"/>
  <c r="AE30" i="24"/>
  <c r="AG30" i="24"/>
  <c r="V30" i="24"/>
  <c r="Z30" i="24"/>
  <c r="AB30" i="24"/>
  <c r="AD30" i="24"/>
  <c r="AF30" i="24"/>
  <c r="AH30" i="24"/>
  <c r="S52" i="24"/>
  <c r="U52" i="24"/>
  <c r="V52" i="24"/>
  <c r="Y52" i="24" s="1"/>
  <c r="S50" i="24"/>
  <c r="U50" i="24" s="1"/>
  <c r="V50" i="24" s="1"/>
  <c r="Y50" i="24" s="1"/>
  <c r="X50" i="24"/>
  <c r="S44" i="24"/>
  <c r="U44" i="24" s="1"/>
  <c r="V44" i="24" s="1"/>
  <c r="S38" i="24"/>
  <c r="U38" i="24"/>
  <c r="V38" i="24" s="1"/>
  <c r="Y38" i="24" s="1"/>
  <c r="V6" i="2"/>
  <c r="B4" i="43" s="1"/>
  <c r="V6" i="6"/>
  <c r="B6" i="43"/>
  <c r="V6" i="8"/>
  <c r="B8" i="43" s="1"/>
  <c r="V6" i="10"/>
  <c r="B10" i="43"/>
  <c r="V6" i="12"/>
  <c r="B12" i="43" s="1"/>
  <c r="V6" i="14"/>
  <c r="B14" i="43"/>
  <c r="T55" i="24"/>
  <c r="R55" i="24"/>
  <c r="P55" i="24"/>
  <c r="N55" i="24"/>
  <c r="L55" i="24"/>
  <c r="J55" i="24"/>
  <c r="H55" i="24"/>
  <c r="F55" i="24"/>
  <c r="D55" i="24"/>
  <c r="AO52" i="24"/>
  <c r="AO50" i="24"/>
  <c r="AO48" i="24"/>
  <c r="AO46" i="24"/>
  <c r="AO44" i="24"/>
  <c r="AO36" i="24"/>
  <c r="AB32" i="24"/>
  <c r="AC32" i="24"/>
  <c r="Z32" i="24"/>
  <c r="AA32" i="24" s="1"/>
  <c r="V6" i="17"/>
  <c r="B17" i="43"/>
  <c r="V6" i="18"/>
  <c r="B18" i="43" s="1"/>
  <c r="V6" i="19"/>
  <c r="B19" i="43"/>
  <c r="V6" i="20"/>
  <c r="B20" i="43" s="1"/>
  <c r="V6" i="21"/>
  <c r="B21" i="43"/>
  <c r="V6" i="22"/>
  <c r="B22" i="43" s="1"/>
  <c r="V6" i="23"/>
  <c r="B23" i="43"/>
  <c r="V6" i="25"/>
  <c r="B25" i="43" s="1"/>
  <c r="V6" i="27"/>
  <c r="B27" i="43"/>
  <c r="V6" i="31"/>
  <c r="B31" i="43"/>
  <c r="V6" i="28"/>
  <c r="B28" i="43" s="1"/>
  <c r="V6" i="30"/>
  <c r="B30" i="43"/>
  <c r="V6" i="34"/>
  <c r="B34" i="43" s="1"/>
  <c r="V6" i="35"/>
  <c r="B35" i="43"/>
  <c r="V6" i="36"/>
  <c r="B36" i="43" s="1"/>
  <c r="V6" i="38"/>
  <c r="B38" i="43" s="1"/>
  <c r="V6" i="41"/>
  <c r="B41" i="43"/>
  <c r="X49" i="28"/>
  <c r="Y49" i="28"/>
  <c r="X49" i="29"/>
  <c r="Y49" i="29"/>
  <c r="X42" i="34"/>
  <c r="Y42" i="34"/>
  <c r="X52" i="36"/>
  <c r="X42" i="17"/>
  <c r="X44" i="36"/>
  <c r="Y44" i="36"/>
  <c r="S34" i="16"/>
  <c r="U34" i="16"/>
  <c r="V34" i="16"/>
  <c r="X47" i="8"/>
  <c r="Y47" i="8"/>
  <c r="X49" i="9"/>
  <c r="X49" i="8"/>
  <c r="Y49" i="8"/>
  <c r="X41" i="28"/>
  <c r="Y41" i="28"/>
  <c r="X38" i="32"/>
  <c r="Y38" i="32"/>
  <c r="X46" i="32"/>
  <c r="Y46" i="32"/>
  <c r="Y36" i="35"/>
  <c r="Y42" i="36"/>
  <c r="X34" i="35"/>
  <c r="Y34" i="35"/>
  <c r="Y50" i="36"/>
  <c r="X42" i="37"/>
  <c r="Y42" i="37"/>
  <c r="Y38" i="38"/>
  <c r="X46" i="38"/>
  <c r="Y46" i="38"/>
  <c r="X50" i="16"/>
  <c r="Y50" i="16"/>
  <c r="X34" i="18"/>
  <c r="Y34" i="18"/>
  <c r="X43" i="13"/>
  <c r="Y43" i="13"/>
  <c r="X51" i="13"/>
  <c r="Y51" i="13"/>
  <c r="X39" i="9"/>
  <c r="Y39" i="9"/>
  <c r="V14" i="27"/>
  <c r="Z14" i="27"/>
  <c r="AB14" i="27"/>
  <c r="AD14" i="27"/>
  <c r="AF14" i="27"/>
  <c r="AH14" i="27"/>
  <c r="AA14" i="27"/>
  <c r="AE14" i="27"/>
  <c r="AD32" i="27"/>
  <c r="AE32" i="27" s="1"/>
  <c r="AC14" i="27"/>
  <c r="Y14" i="27"/>
  <c r="AG14" i="27"/>
  <c r="Y52" i="29"/>
  <c r="Y36" i="27"/>
  <c r="V30" i="28"/>
  <c r="Z30" i="28"/>
  <c r="AB30" i="28"/>
  <c r="AD30" i="28"/>
  <c r="AF30" i="28"/>
  <c r="AH30" i="28"/>
  <c r="Y30" i="28"/>
  <c r="AC30" i="28"/>
  <c r="AG30" i="28"/>
  <c r="AA30" i="28"/>
  <c r="AE30" i="28"/>
  <c r="Y50" i="28"/>
  <c r="Y46" i="29"/>
  <c r="AB14" i="30"/>
  <c r="AF14" i="30"/>
  <c r="Y14" i="30"/>
  <c r="AG14" i="30"/>
  <c r="AE14" i="30"/>
  <c r="Y43" i="31"/>
  <c r="X51" i="32"/>
  <c r="Y35" i="34"/>
  <c r="X36" i="32"/>
  <c r="Y36" i="32"/>
  <c r="X44" i="32"/>
  <c r="Y44" i="32"/>
  <c r="X49" i="33"/>
  <c r="X36" i="34"/>
  <c r="Y36" i="34"/>
  <c r="Y37" i="36"/>
  <c r="R32" i="35"/>
  <c r="AJ32" i="35"/>
  <c r="AK32" i="35" s="1"/>
  <c r="AH32" i="35"/>
  <c r="AI32" i="35" s="1"/>
  <c r="X38" i="24"/>
  <c r="X52" i="24"/>
  <c r="Z30" i="27"/>
  <c r="AB30" i="27"/>
  <c r="AH30" i="27"/>
  <c r="Y30" i="27"/>
  <c r="AE30" i="27"/>
  <c r="AA30" i="27"/>
  <c r="Y46" i="27"/>
  <c r="X48" i="25"/>
  <c r="X38" i="28"/>
  <c r="Z30" i="29"/>
  <c r="V14" i="29"/>
  <c r="Z14" i="29"/>
  <c r="AB14" i="29"/>
  <c r="AD14" i="29"/>
  <c r="AF14" i="29"/>
  <c r="AH14" i="29"/>
  <c r="Y14" i="29"/>
  <c r="AC14" i="29"/>
  <c r="AG14" i="29"/>
  <c r="AA14" i="29"/>
  <c r="AE14" i="29"/>
  <c r="Y34" i="29"/>
  <c r="Y45" i="31"/>
  <c r="Y39" i="32"/>
  <c r="Y47" i="34"/>
  <c r="X45" i="32"/>
  <c r="X48" i="33"/>
  <c r="X41" i="34"/>
  <c r="V22" i="32"/>
  <c r="Z22" i="32"/>
  <c r="AB22" i="32"/>
  <c r="AD22" i="32"/>
  <c r="AF22" i="32"/>
  <c r="AH22" i="32"/>
  <c r="Y22" i="32"/>
  <c r="AC22" i="32"/>
  <c r="AG22" i="32"/>
  <c r="AA22" i="32"/>
  <c r="AE22" i="32"/>
  <c r="Z22" i="33"/>
  <c r="AD22" i="33"/>
  <c r="AH22" i="33"/>
  <c r="AC22" i="33"/>
  <c r="AK30" i="33"/>
  <c r="AD32" i="33"/>
  <c r="AE32" i="33" s="1"/>
  <c r="V22" i="34"/>
  <c r="Z22" i="34"/>
  <c r="AB22" i="34"/>
  <c r="AD22" i="34"/>
  <c r="AF22" i="34"/>
  <c r="AH22" i="34"/>
  <c r="Y22" i="34"/>
  <c r="AC22" i="34"/>
  <c r="AG22" i="34"/>
  <c r="AA22" i="34"/>
  <c r="AE22" i="34"/>
  <c r="X45" i="35"/>
  <c r="X41" i="37"/>
  <c r="X48" i="38"/>
  <c r="Y48" i="38"/>
  <c r="V22" i="35"/>
  <c r="Z22" i="35"/>
  <c r="AB22" i="35"/>
  <c r="AD22" i="35"/>
  <c r="AF22" i="35"/>
  <c r="AH22" i="35"/>
  <c r="AA22" i="35"/>
  <c r="AE22" i="35"/>
  <c r="Y6" i="35" s="1"/>
  <c r="AF32" i="35"/>
  <c r="AG32" i="35" s="1"/>
  <c r="Y22" i="35"/>
  <c r="AC22" i="35"/>
  <c r="AK30" i="35" s="1"/>
  <c r="AG22" i="35"/>
  <c r="AD32" i="35"/>
  <c r="AE32" i="35"/>
  <c r="V22" i="36"/>
  <c r="Z22" i="36"/>
  <c r="AB22" i="36"/>
  <c r="AD22" i="36"/>
  <c r="AF22" i="36"/>
  <c r="AH22" i="36"/>
  <c r="AA22" i="36"/>
  <c r="AK22" i="36" s="1"/>
  <c r="AE22" i="36"/>
  <c r="AF32" i="36"/>
  <c r="AG32" i="36"/>
  <c r="Y22" i="36"/>
  <c r="AK14" i="36" s="1"/>
  <c r="AC22" i="36"/>
  <c r="AK30" i="36"/>
  <c r="AG22" i="36"/>
  <c r="AA6" i="36" s="1"/>
  <c r="AD32" i="36"/>
  <c r="AE32" i="36"/>
  <c r="V22" i="37"/>
  <c r="Z22" i="37"/>
  <c r="AB22" i="37"/>
  <c r="AD22" i="37"/>
  <c r="AF22" i="37"/>
  <c r="AH22" i="37"/>
  <c r="AA22" i="37"/>
  <c r="AE22" i="37"/>
  <c r="Y22" i="37"/>
  <c r="AC22" i="37"/>
  <c r="AG22" i="37"/>
  <c r="V22" i="38"/>
  <c r="Z22" i="38"/>
  <c r="AB22" i="38"/>
  <c r="AD22" i="38"/>
  <c r="AF22" i="38"/>
  <c r="AH22" i="38"/>
  <c r="AA22" i="38"/>
  <c r="AE22" i="38"/>
  <c r="Y22" i="38"/>
  <c r="AC22" i="38"/>
  <c r="AG22" i="38"/>
  <c r="X39" i="36"/>
  <c r="Y47" i="36"/>
  <c r="X51" i="36"/>
  <c r="Y51" i="37"/>
  <c r="X51" i="37"/>
  <c r="X47" i="38"/>
  <c r="Y51" i="34"/>
  <c r="Y49" i="39"/>
  <c r="X49" i="39"/>
  <c r="X37" i="41"/>
  <c r="X41" i="41"/>
  <c r="X53" i="41"/>
  <c r="Y37" i="14"/>
  <c r="Y45" i="14"/>
  <c r="X49" i="14"/>
  <c r="Y47" i="16"/>
  <c r="X47" i="16"/>
  <c r="X43" i="17"/>
  <c r="X51" i="17"/>
  <c r="X47" i="18"/>
  <c r="X43" i="42"/>
  <c r="Y47" i="42"/>
  <c r="Y51" i="15"/>
  <c r="X51" i="15"/>
  <c r="Y41" i="16"/>
  <c r="Y45" i="16"/>
  <c r="X48" i="17"/>
  <c r="Y48" i="17"/>
  <c r="Y41" i="18"/>
  <c r="Y45" i="18"/>
  <c r="Y35" i="42"/>
  <c r="X35" i="42"/>
  <c r="X44" i="20"/>
  <c r="Y44" i="20"/>
  <c r="X52" i="20"/>
  <c r="Y52" i="20"/>
  <c r="X34" i="22"/>
  <c r="Y34" i="22"/>
  <c r="X42" i="22"/>
  <c r="Y42" i="22"/>
  <c r="X50" i="22"/>
  <c r="Y50" i="22"/>
  <c r="X48" i="12"/>
  <c r="Y48" i="12"/>
  <c r="AF14" i="13"/>
  <c r="Y14" i="13"/>
  <c r="X38" i="13"/>
  <c r="Y46" i="13"/>
  <c r="X46" i="13"/>
  <c r="Z30" i="8"/>
  <c r="AB30" i="8"/>
  <c r="AH30" i="8"/>
  <c r="AA30" i="8"/>
  <c r="AC30" i="8"/>
  <c r="AG30" i="8"/>
  <c r="Y38" i="9"/>
  <c r="X38" i="9"/>
  <c r="Y46" i="9"/>
  <c r="X46" i="9"/>
  <c r="R8" i="43"/>
  <c r="W2" i="8"/>
  <c r="B4" i="8"/>
  <c r="V8" i="43" s="1"/>
  <c r="X14" i="8"/>
  <c r="B22" i="8"/>
  <c r="X30" i="8"/>
  <c r="V32" i="8"/>
  <c r="X32" i="8"/>
  <c r="AL32" i="8"/>
  <c r="V2" i="8"/>
  <c r="W4" i="8"/>
  <c r="R4" i="8"/>
  <c r="P8" i="43" s="1"/>
  <c r="X6" i="8"/>
  <c r="B14" i="8"/>
  <c r="B30" i="8"/>
  <c r="W32" i="8"/>
  <c r="X2" i="8"/>
  <c r="R2" i="8"/>
  <c r="N8" i="43"/>
  <c r="X22" i="8"/>
  <c r="B32" i="8"/>
  <c r="Y32" i="8"/>
  <c r="V14" i="9"/>
  <c r="Z14" i="9"/>
  <c r="AB14" i="9"/>
  <c r="AD14" i="9"/>
  <c r="AF14" i="9"/>
  <c r="AH14" i="9"/>
  <c r="AA14" i="9"/>
  <c r="AE14" i="9"/>
  <c r="Y14" i="9"/>
  <c r="AC14" i="9"/>
  <c r="AG14" i="9"/>
  <c r="X34" i="9"/>
  <c r="X36" i="19"/>
  <c r="Y40" i="19"/>
  <c r="X44" i="19"/>
  <c r="Y48" i="19"/>
  <c r="X52" i="19"/>
  <c r="Y40" i="23"/>
  <c r="X44" i="23"/>
  <c r="Y44" i="23"/>
  <c r="X48" i="23"/>
  <c r="Y48" i="23"/>
  <c r="AJ32" i="4"/>
  <c r="AK32" i="4" s="1"/>
  <c r="R19" i="43"/>
  <c r="V2" i="19"/>
  <c r="X2" i="19"/>
  <c r="R2" i="19" s="1"/>
  <c r="N19" i="43" s="1"/>
  <c r="W4" i="19"/>
  <c r="R4" i="19"/>
  <c r="P19" i="43" s="1"/>
  <c r="X6" i="19"/>
  <c r="B14" i="19"/>
  <c r="X22" i="19"/>
  <c r="B30" i="19"/>
  <c r="B32" i="19"/>
  <c r="W32" i="19"/>
  <c r="Y32" i="19"/>
  <c r="W2" i="19"/>
  <c r="B4" i="19"/>
  <c r="V19" i="43"/>
  <c r="X14" i="19"/>
  <c r="B22" i="19"/>
  <c r="X30" i="19"/>
  <c r="V32" i="19"/>
  <c r="X32" i="19"/>
  <c r="AL32" i="19"/>
  <c r="X43" i="11"/>
  <c r="Y47" i="11"/>
  <c r="X51" i="11"/>
  <c r="Y39" i="7"/>
  <c r="Y39" i="4"/>
  <c r="X43" i="4"/>
  <c r="X51" i="4"/>
  <c r="Y51" i="4"/>
  <c r="X37" i="10"/>
  <c r="Y37" i="10"/>
  <c r="X41" i="10"/>
  <c r="Y41" i="10"/>
  <c r="X49" i="10"/>
  <c r="Y49" i="10"/>
  <c r="Y37" i="6"/>
  <c r="Y45" i="6"/>
  <c r="X41" i="5"/>
  <c r="Y41" i="5"/>
  <c r="X49" i="5"/>
  <c r="Y49" i="5"/>
  <c r="X35" i="5"/>
  <c r="Y35" i="5"/>
  <c r="Y35" i="35"/>
  <c r="Y39" i="35"/>
  <c r="X39" i="35"/>
  <c r="Y47" i="35"/>
  <c r="Y51" i="35"/>
  <c r="X51" i="35"/>
  <c r="Y39" i="37"/>
  <c r="Y35" i="38"/>
  <c r="Y51" i="38"/>
  <c r="Y43" i="16"/>
  <c r="X43" i="16"/>
  <c r="X51" i="16"/>
  <c r="Y47" i="17"/>
  <c r="X47" i="17"/>
  <c r="Y35" i="18"/>
  <c r="X35" i="18"/>
  <c r="Y43" i="18"/>
  <c r="X43" i="18"/>
  <c r="Y37" i="42"/>
  <c r="X37" i="42"/>
  <c r="Y53" i="42"/>
  <c r="X53" i="42"/>
  <c r="X36" i="16"/>
  <c r="Y36" i="16"/>
  <c r="X44" i="16"/>
  <c r="Y44" i="16"/>
  <c r="X52" i="16"/>
  <c r="Y52" i="16"/>
  <c r="Y37" i="17"/>
  <c r="X37" i="17"/>
  <c r="Y41" i="17"/>
  <c r="X41" i="17"/>
  <c r="Y49" i="17"/>
  <c r="X49" i="17"/>
  <c r="Y53" i="17"/>
  <c r="X53" i="17"/>
  <c r="X36" i="18"/>
  <c r="Y36" i="18"/>
  <c r="Y40" i="18"/>
  <c r="X44" i="18"/>
  <c r="Y44" i="18"/>
  <c r="X52" i="18"/>
  <c r="Y52" i="18"/>
  <c r="V22" i="16"/>
  <c r="Z22" i="16"/>
  <c r="AB22" i="16"/>
  <c r="AD22" i="16"/>
  <c r="AF22" i="16"/>
  <c r="AH22" i="16"/>
  <c r="Y22" i="16"/>
  <c r="AC22" i="16"/>
  <c r="AG22" i="16"/>
  <c r="AA22" i="16"/>
  <c r="AE22" i="16"/>
  <c r="V22" i="17"/>
  <c r="Z22" i="17"/>
  <c r="AB22" i="17"/>
  <c r="AD22" i="17"/>
  <c r="AF22" i="17"/>
  <c r="AH22" i="17"/>
  <c r="Y22" i="17"/>
  <c r="AC22" i="17"/>
  <c r="AG22" i="17"/>
  <c r="AA22" i="17"/>
  <c r="AE22" i="17"/>
  <c r="V22" i="18"/>
  <c r="Z22" i="18"/>
  <c r="AB22" i="18"/>
  <c r="AD22" i="18"/>
  <c r="AF22" i="18"/>
  <c r="AH22" i="18"/>
  <c r="Y22" i="18"/>
  <c r="AC22" i="18"/>
  <c r="AG22" i="18"/>
  <c r="AA22" i="18"/>
  <c r="AE22" i="18"/>
  <c r="X38" i="20"/>
  <c r="Y38" i="20"/>
  <c r="X46" i="20"/>
  <c r="Y46" i="20"/>
  <c r="X36" i="22"/>
  <c r="Y36" i="22"/>
  <c r="X40" i="22"/>
  <c r="Y40" i="22"/>
  <c r="X44" i="22"/>
  <c r="Y44" i="22"/>
  <c r="X48" i="22"/>
  <c r="Y48" i="22"/>
  <c r="X34" i="12"/>
  <c r="Y34" i="12"/>
  <c r="X42" i="12"/>
  <c r="Y42" i="12"/>
  <c r="X50" i="12"/>
  <c r="Y50" i="12"/>
  <c r="V30" i="13"/>
  <c r="Z30" i="13"/>
  <c r="AB30" i="13"/>
  <c r="AD30" i="13"/>
  <c r="AF30" i="13"/>
  <c r="AH30" i="13"/>
  <c r="AA30" i="13"/>
  <c r="AE30" i="13"/>
  <c r="Y30" i="13"/>
  <c r="AC30" i="13"/>
  <c r="AG30" i="13"/>
  <c r="Y42" i="13"/>
  <c r="X42" i="13"/>
  <c r="Y50" i="13"/>
  <c r="Y46" i="8"/>
  <c r="V30" i="9"/>
  <c r="Z30" i="9"/>
  <c r="AB30" i="9"/>
  <c r="AD30" i="9"/>
  <c r="AF30" i="9"/>
  <c r="AH30" i="9"/>
  <c r="AA30" i="9"/>
  <c r="AE30" i="9"/>
  <c r="Y30" i="9"/>
  <c r="AC30" i="9"/>
  <c r="AG30" i="9"/>
  <c r="V14" i="8"/>
  <c r="Z14" i="8"/>
  <c r="AB14" i="8"/>
  <c r="AD14" i="8"/>
  <c r="AF14" i="8"/>
  <c r="AH14" i="8"/>
  <c r="AD32" i="8"/>
  <c r="AE32" i="8"/>
  <c r="AF32" i="8"/>
  <c r="AG32" i="8" s="1"/>
  <c r="AA14" i="8"/>
  <c r="AE14" i="8"/>
  <c r="Y14" i="8"/>
  <c r="AC14" i="8"/>
  <c r="AK30" i="8" s="1"/>
  <c r="AG14" i="8"/>
  <c r="AA6" i="8"/>
  <c r="X34" i="19"/>
  <c r="Y34" i="19"/>
  <c r="X38" i="19"/>
  <c r="Y38" i="19"/>
  <c r="X42" i="19"/>
  <c r="Y42" i="19"/>
  <c r="X46" i="19"/>
  <c r="Y46" i="19"/>
  <c r="X50" i="19"/>
  <c r="Y50" i="19"/>
  <c r="X36" i="21"/>
  <c r="Y36" i="21"/>
  <c r="X40" i="21"/>
  <c r="Y40" i="21"/>
  <c r="X44" i="21"/>
  <c r="Y44" i="21"/>
  <c r="X48" i="21"/>
  <c r="Y48" i="21"/>
  <c r="X52" i="21"/>
  <c r="Y52" i="21"/>
  <c r="X34" i="23"/>
  <c r="Y34" i="23"/>
  <c r="X38" i="23"/>
  <c r="Y38" i="23"/>
  <c r="X42" i="23"/>
  <c r="Y42" i="23"/>
  <c r="X46" i="23"/>
  <c r="Y46" i="23"/>
  <c r="X50" i="23"/>
  <c r="Y50" i="23"/>
  <c r="Y40" i="13"/>
  <c r="X40" i="13"/>
  <c r="Y48" i="13"/>
  <c r="X48" i="13"/>
  <c r="Y52" i="13"/>
  <c r="X52" i="13"/>
  <c r="Y36" i="8"/>
  <c r="X36" i="8"/>
  <c r="Y44" i="8"/>
  <c r="X44" i="8"/>
  <c r="Y48" i="8"/>
  <c r="X48" i="8"/>
  <c r="Y52" i="8"/>
  <c r="X52" i="8"/>
  <c r="Y36" i="9"/>
  <c r="X36" i="9"/>
  <c r="Y40" i="9"/>
  <c r="X40" i="9"/>
  <c r="Y44" i="9"/>
  <c r="X44" i="9"/>
  <c r="X41" i="11"/>
  <c r="Y41" i="11"/>
  <c r="X45" i="11"/>
  <c r="Y45" i="11"/>
  <c r="X37" i="7"/>
  <c r="Y37" i="7"/>
  <c r="X53" i="7"/>
  <c r="Y53" i="7"/>
  <c r="X37" i="4"/>
  <c r="Y37" i="4"/>
  <c r="X35" i="11"/>
  <c r="Y35" i="11"/>
  <c r="X39" i="10"/>
  <c r="Y39" i="10"/>
  <c r="X47" i="10"/>
  <c r="Y47" i="10"/>
  <c r="X51" i="6"/>
  <c r="Y51" i="6"/>
  <c r="X43" i="5"/>
  <c r="Y43" i="5"/>
  <c r="X47" i="5"/>
  <c r="Y47" i="5"/>
  <c r="X37" i="2"/>
  <c r="Y37" i="2"/>
  <c r="X45" i="2"/>
  <c r="Y45" i="2"/>
  <c r="X53" i="2"/>
  <c r="Y53" i="2"/>
  <c r="Y35" i="6"/>
  <c r="Y6" i="36"/>
  <c r="R32" i="18"/>
  <c r="X34" i="16"/>
  <c r="Y34" i="16"/>
  <c r="R18" i="43"/>
  <c r="X32" i="18"/>
  <c r="AJ22" i="19"/>
  <c r="AI22" i="19"/>
  <c r="AI22" i="8"/>
  <c r="AJ22" i="8"/>
  <c r="AK14" i="27"/>
  <c r="Y6" i="27"/>
  <c r="AI30" i="19"/>
  <c r="AM30" i="19"/>
  <c r="AJ30" i="19"/>
  <c r="AN30" i="19"/>
  <c r="AI14" i="19"/>
  <c r="AM14" i="19"/>
  <c r="AJ14" i="19"/>
  <c r="AN14" i="19"/>
  <c r="AJ30" i="8"/>
  <c r="AN30" i="8"/>
  <c r="AI30" i="8"/>
  <c r="AM30" i="8"/>
  <c r="AN14" i="8"/>
  <c r="R35" i="43"/>
  <c r="V2" i="35"/>
  <c r="X2" i="35"/>
  <c r="R2" i="35" s="1"/>
  <c r="N35" i="43" s="1"/>
  <c r="W4" i="35"/>
  <c r="R4" i="35" s="1"/>
  <c r="P35" i="43" s="1"/>
  <c r="X6" i="35"/>
  <c r="B14" i="35"/>
  <c r="X22" i="35"/>
  <c r="AI22" i="35"/>
  <c r="B30" i="35"/>
  <c r="B32" i="35"/>
  <c r="W32" i="35"/>
  <c r="W2" i="35"/>
  <c r="X14" i="35"/>
  <c r="B22" i="35"/>
  <c r="X30" i="35"/>
  <c r="X32" i="35"/>
  <c r="B4" i="35"/>
  <c r="V35" i="43" s="1"/>
  <c r="V32" i="35"/>
  <c r="AL32" i="35"/>
  <c r="Y32" i="35"/>
  <c r="AK22" i="27"/>
  <c r="AJ22" i="35"/>
  <c r="AI30" i="35"/>
  <c r="AM30" i="35"/>
  <c r="AJ30" i="35"/>
  <c r="AN30" i="35"/>
  <c r="AM14" i="35"/>
  <c r="Y39" i="28"/>
  <c r="X39" i="28"/>
  <c r="Y39" i="29"/>
  <c r="X39" i="29"/>
  <c r="X35" i="24"/>
  <c r="Y41" i="29"/>
  <c r="X41" i="29"/>
  <c r="Y47" i="26"/>
  <c r="X47" i="26"/>
  <c r="X34" i="34"/>
  <c r="Y34" i="34"/>
  <c r="W50" i="4"/>
  <c r="AO50" i="4"/>
  <c r="AP50" i="4"/>
  <c r="AN50" i="4"/>
  <c r="W42" i="4"/>
  <c r="AO42" i="4"/>
  <c r="AP42" i="4"/>
  <c r="AN42" i="4"/>
  <c r="B77" i="2"/>
  <c r="I77" i="2"/>
  <c r="Q77" i="2"/>
  <c r="C85" i="2"/>
  <c r="E85" i="2"/>
  <c r="G85" i="2"/>
  <c r="I85" i="2"/>
  <c r="K85" i="2"/>
  <c r="M85" i="2"/>
  <c r="O85" i="2"/>
  <c r="Q85" i="2"/>
  <c r="S85" i="2"/>
  <c r="U85" i="2"/>
  <c r="B81" i="4"/>
  <c r="E81" i="4"/>
  <c r="I81" i="4"/>
  <c r="M81" i="4"/>
  <c r="Q81" i="4"/>
  <c r="U81" i="4"/>
  <c r="B55" i="4"/>
  <c r="D55" i="4"/>
  <c r="F55" i="4"/>
  <c r="H55" i="4"/>
  <c r="J55" i="4"/>
  <c r="L55" i="4"/>
  <c r="N55" i="4"/>
  <c r="P55" i="4"/>
  <c r="R55" i="4"/>
  <c r="T55" i="4"/>
  <c r="G49" i="4"/>
  <c r="S49" i="4" s="1"/>
  <c r="U49" i="4" s="1"/>
  <c r="V49" i="4" s="1"/>
  <c r="Z49" i="4"/>
  <c r="AA49" i="4" s="1"/>
  <c r="AP37" i="4"/>
  <c r="W37" i="4"/>
  <c r="AP53" i="11"/>
  <c r="W53" i="11"/>
  <c r="AP45" i="11"/>
  <c r="W45" i="11"/>
  <c r="W41" i="8"/>
  <c r="AP41" i="8"/>
  <c r="AO41" i="8"/>
  <c r="AN41" i="8"/>
  <c r="AP48" i="13"/>
  <c r="AN48" i="13"/>
  <c r="AN43" i="13"/>
  <c r="AO43" i="13"/>
  <c r="W51" i="22"/>
  <c r="AN51" i="22"/>
  <c r="AO51" i="22"/>
  <c r="W47" i="22"/>
  <c r="AN47" i="22"/>
  <c r="AO47" i="22"/>
  <c r="W43" i="22"/>
  <c r="AN43" i="22"/>
  <c r="AO43" i="22"/>
  <c r="W39" i="22"/>
  <c r="AN39" i="22"/>
  <c r="AO39" i="22"/>
  <c r="W35" i="22"/>
  <c r="AN35" i="22"/>
  <c r="AO35" i="22"/>
  <c r="AP52" i="21"/>
  <c r="W52" i="21"/>
  <c r="AP48" i="21"/>
  <c r="W48" i="21"/>
  <c r="AP44" i="21"/>
  <c r="W44" i="21"/>
  <c r="AP40" i="21"/>
  <c r="W40" i="21"/>
  <c r="AP36" i="21"/>
  <c r="W36" i="21"/>
  <c r="AP52" i="19"/>
  <c r="W52" i="19"/>
  <c r="AP48" i="19"/>
  <c r="W48" i="19"/>
  <c r="AP44" i="19"/>
  <c r="W44" i="19"/>
  <c r="AP40" i="19"/>
  <c r="W40" i="19"/>
  <c r="AP36" i="19"/>
  <c r="W36" i="19"/>
  <c r="AN37" i="16"/>
  <c r="AP37" i="16"/>
  <c r="W44" i="14"/>
  <c r="AO44" i="14"/>
  <c r="AN44" i="14"/>
  <c r="AP44" i="14"/>
  <c r="W48" i="41"/>
  <c r="AO48" i="41"/>
  <c r="AN48" i="41"/>
  <c r="AP48" i="41"/>
  <c r="W44" i="39"/>
  <c r="AO44" i="39"/>
  <c r="AN44" i="39"/>
  <c r="AP44" i="39"/>
  <c r="AN50" i="37"/>
  <c r="AP50" i="37"/>
  <c r="AO50" i="37"/>
  <c r="AN44" i="33"/>
  <c r="AP44" i="33"/>
  <c r="W44" i="33"/>
  <c r="AO44" i="33"/>
  <c r="W48" i="30"/>
  <c r="AO48" i="30"/>
  <c r="AN48" i="30"/>
  <c r="AP48" i="30"/>
  <c r="W44" i="30"/>
  <c r="AO44" i="30"/>
  <c r="AN44" i="30"/>
  <c r="AP44" i="30"/>
  <c r="AN45" i="2"/>
  <c r="AN47" i="2"/>
  <c r="AN49" i="2"/>
  <c r="AN51" i="2"/>
  <c r="AN53" i="2"/>
  <c r="R73" i="2"/>
  <c r="N73" i="2"/>
  <c r="J73" i="2"/>
  <c r="F73" i="2"/>
  <c r="AP53" i="2"/>
  <c r="AP51" i="2"/>
  <c r="AP49" i="2"/>
  <c r="AP47" i="2"/>
  <c r="AP45" i="2"/>
  <c r="W39" i="2"/>
  <c r="W37" i="2"/>
  <c r="W35" i="2"/>
  <c r="W53" i="4"/>
  <c r="AP51" i="4"/>
  <c r="Z50" i="4"/>
  <c r="AA50" i="4" s="1"/>
  <c r="W45" i="4"/>
  <c r="AP43" i="4"/>
  <c r="Z42" i="4"/>
  <c r="AA42" i="4" s="1"/>
  <c r="S50" i="7"/>
  <c r="S42" i="7"/>
  <c r="S34" i="7"/>
  <c r="U34" i="7" s="1"/>
  <c r="V34" i="7" s="1"/>
  <c r="X34" i="7" s="1"/>
  <c r="S38" i="11"/>
  <c r="U38" i="11"/>
  <c r="V38" i="11" s="1"/>
  <c r="S47" i="13"/>
  <c r="U47" i="13"/>
  <c r="V47" i="13"/>
  <c r="S53" i="23"/>
  <c r="U53" i="23" s="1"/>
  <c r="V53" i="23" s="1"/>
  <c r="S49" i="23"/>
  <c r="U49" i="23"/>
  <c r="V49" i="23" s="1"/>
  <c r="S45" i="23"/>
  <c r="U45" i="23"/>
  <c r="V45" i="23"/>
  <c r="S41" i="23"/>
  <c r="U41" i="23"/>
  <c r="V41" i="23"/>
  <c r="S37" i="23"/>
  <c r="U37" i="23" s="1"/>
  <c r="V37" i="23" s="1"/>
  <c r="X37" i="23" s="1"/>
  <c r="S46" i="18"/>
  <c r="S46" i="17"/>
  <c r="U46" i="17"/>
  <c r="V46" i="17" s="1"/>
  <c r="Y46" i="17" s="1"/>
  <c r="S48" i="16"/>
  <c r="U48" i="16" s="1"/>
  <c r="V48" i="16" s="1"/>
  <c r="S40" i="16"/>
  <c r="U40" i="16" s="1"/>
  <c r="V40" i="16" s="1"/>
  <c r="U42" i="2"/>
  <c r="V42" i="2"/>
  <c r="U38" i="2"/>
  <c r="V38" i="2" s="1"/>
  <c r="U50" i="7"/>
  <c r="V50" i="7" s="1"/>
  <c r="U42" i="7"/>
  <c r="V42" i="7"/>
  <c r="U46" i="18"/>
  <c r="V46" i="18"/>
  <c r="C73" i="2"/>
  <c r="E73" i="2"/>
  <c r="G73" i="2"/>
  <c r="I73" i="2"/>
  <c r="K73" i="2"/>
  <c r="M73" i="2"/>
  <c r="O73" i="2"/>
  <c r="Q73" i="2"/>
  <c r="S73" i="2"/>
  <c r="U73" i="2"/>
  <c r="G53" i="4"/>
  <c r="S53" i="4"/>
  <c r="U53" i="4"/>
  <c r="V53" i="4"/>
  <c r="Z53" i="4"/>
  <c r="AA53" i="4"/>
  <c r="G45" i="4"/>
  <c r="Z45" i="4"/>
  <c r="AA45" i="4"/>
  <c r="AP41" i="4"/>
  <c r="W41" i="4"/>
  <c r="AP53" i="7"/>
  <c r="W53" i="7"/>
  <c r="AP45" i="7"/>
  <c r="W45" i="7"/>
  <c r="AP37" i="7"/>
  <c r="W37" i="7"/>
  <c r="AP41" i="11"/>
  <c r="W41" i="11"/>
  <c r="W47" i="8"/>
  <c r="AP47" i="8"/>
  <c r="AO47" i="8"/>
  <c r="AN47" i="8"/>
  <c r="W35" i="13"/>
  <c r="AP35" i="13"/>
  <c r="AO35" i="13"/>
  <c r="AN35" i="13"/>
  <c r="W51" i="12"/>
  <c r="AN51" i="12"/>
  <c r="AO51" i="12"/>
  <c r="W43" i="12"/>
  <c r="AN43" i="12"/>
  <c r="AO43" i="12"/>
  <c r="W39" i="12"/>
  <c r="AN39" i="12"/>
  <c r="AO39" i="12"/>
  <c r="W35" i="12"/>
  <c r="AN35" i="12"/>
  <c r="AO35" i="12"/>
  <c r="AP44" i="23"/>
  <c r="W44" i="23"/>
  <c r="AP40" i="23"/>
  <c r="W40" i="23"/>
  <c r="W47" i="20"/>
  <c r="AN47" i="20"/>
  <c r="AO47" i="20"/>
  <c r="W43" i="20"/>
  <c r="AN43" i="20"/>
  <c r="AO43" i="20"/>
  <c r="W39" i="20"/>
  <c r="AN39" i="20"/>
  <c r="AO39" i="20"/>
  <c r="W35" i="20"/>
  <c r="AN35" i="20"/>
  <c r="AO35" i="20"/>
  <c r="W36" i="18"/>
  <c r="AO36" i="18"/>
  <c r="AN36" i="18"/>
  <c r="AP37" i="17"/>
  <c r="AN37" i="17"/>
  <c r="W52" i="14"/>
  <c r="AO52" i="14"/>
  <c r="AN52" i="14"/>
  <c r="AP52" i="14"/>
  <c r="W36" i="14"/>
  <c r="AO36" i="14"/>
  <c r="AN36" i="14"/>
  <c r="AP36" i="14"/>
  <c r="W40" i="41"/>
  <c r="AO40" i="41"/>
  <c r="AN40" i="41"/>
  <c r="AP40" i="41"/>
  <c r="AO46" i="37"/>
  <c r="AP46" i="37"/>
  <c r="AN46" i="37"/>
  <c r="AO38" i="37"/>
  <c r="AP38" i="37"/>
  <c r="AN38" i="37"/>
  <c r="AN40" i="36"/>
  <c r="AP40" i="36"/>
  <c r="AO40" i="36"/>
  <c r="AO48" i="35"/>
  <c r="W48" i="35"/>
  <c r="AP48" i="35"/>
  <c r="AN48" i="35"/>
  <c r="AO42" i="33"/>
  <c r="AN42" i="33"/>
  <c r="AP42" i="33"/>
  <c r="S50" i="4"/>
  <c r="S42" i="4"/>
  <c r="S34" i="4"/>
  <c r="S42" i="11"/>
  <c r="U42" i="11"/>
  <c r="V42" i="11" s="1"/>
  <c r="S53" i="8"/>
  <c r="U53" i="8" s="1"/>
  <c r="V53" i="8" s="1"/>
  <c r="Y53" i="8" s="1"/>
  <c r="S43" i="8"/>
  <c r="U43" i="8" s="1"/>
  <c r="V43" i="8" s="1"/>
  <c r="S37" i="8"/>
  <c r="U37" i="8"/>
  <c r="V37" i="8" s="1"/>
  <c r="S39" i="13"/>
  <c r="U39" i="13" s="1"/>
  <c r="V39" i="13" s="1"/>
  <c r="S53" i="21"/>
  <c r="U53" i="21" s="1"/>
  <c r="V53" i="21" s="1"/>
  <c r="S49" i="21"/>
  <c r="U49" i="21"/>
  <c r="V49" i="21" s="1"/>
  <c r="Y49" i="21" s="1"/>
  <c r="S45" i="21"/>
  <c r="U45" i="21"/>
  <c r="V45" i="21"/>
  <c r="S41" i="21"/>
  <c r="U41" i="21" s="1"/>
  <c r="V41" i="21" s="1"/>
  <c r="X41" i="21" s="1"/>
  <c r="S37" i="21"/>
  <c r="U37" i="21" s="1"/>
  <c r="V37" i="21" s="1"/>
  <c r="S48" i="18"/>
  <c r="U48" i="18"/>
  <c r="V48" i="18"/>
  <c r="G47" i="15"/>
  <c r="S47" i="15" s="1"/>
  <c r="U47" i="15" s="1"/>
  <c r="V47" i="15" s="1"/>
  <c r="AB47" i="15"/>
  <c r="AC47" i="15" s="1"/>
  <c r="G43" i="15"/>
  <c r="S43" i="15"/>
  <c r="U43" i="15"/>
  <c r="V43" i="15" s="1"/>
  <c r="AB43" i="15"/>
  <c r="AC43" i="15"/>
  <c r="G39" i="15"/>
  <c r="S39" i="15" s="1"/>
  <c r="U39" i="15" s="1"/>
  <c r="V39" i="15" s="1"/>
  <c r="Y39" i="15" s="1"/>
  <c r="AB39" i="15"/>
  <c r="AC39" i="15" s="1"/>
  <c r="G35" i="15"/>
  <c r="AB35" i="15"/>
  <c r="AC35" i="15"/>
  <c r="W48" i="14"/>
  <c r="AO48" i="14"/>
  <c r="G47" i="14"/>
  <c r="S47" i="14"/>
  <c r="U47" i="14" s="1"/>
  <c r="V47" i="14" s="1"/>
  <c r="Z47" i="14"/>
  <c r="AA47" i="14"/>
  <c r="W40" i="14"/>
  <c r="AO40" i="14"/>
  <c r="G39" i="14"/>
  <c r="S39" i="14"/>
  <c r="U39" i="14" s="1"/>
  <c r="V39" i="14" s="1"/>
  <c r="Z39" i="14"/>
  <c r="AA39" i="14"/>
  <c r="AC36" i="14"/>
  <c r="AA48" i="14"/>
  <c r="AC48" i="14"/>
  <c r="AC52" i="14"/>
  <c r="B85" i="41"/>
  <c r="E85" i="41"/>
  <c r="I85" i="41"/>
  <c r="M85" i="41"/>
  <c r="Q85" i="41"/>
  <c r="U85" i="41"/>
  <c r="B81" i="41"/>
  <c r="E81" i="41"/>
  <c r="I81" i="41"/>
  <c r="M81" i="41"/>
  <c r="Q81" i="41"/>
  <c r="U81" i="41"/>
  <c r="B77" i="41"/>
  <c r="E77" i="41"/>
  <c r="I77" i="41"/>
  <c r="M77" i="41"/>
  <c r="Q77" i="41"/>
  <c r="U77" i="41"/>
  <c r="B73" i="41"/>
  <c r="E73" i="41"/>
  <c r="I73" i="41"/>
  <c r="M73" i="41"/>
  <c r="Q73" i="41"/>
  <c r="U73" i="41"/>
  <c r="B69" i="41"/>
  <c r="E69" i="41"/>
  <c r="I69" i="41"/>
  <c r="M69" i="41"/>
  <c r="Q69" i="41"/>
  <c r="U69" i="41"/>
  <c r="W52" i="41"/>
  <c r="AO52" i="41"/>
  <c r="G51" i="41"/>
  <c r="S51" i="41"/>
  <c r="U51" i="41" s="1"/>
  <c r="V51" i="41" s="1"/>
  <c r="Z51" i="41"/>
  <c r="AA51" i="41"/>
  <c r="G43" i="41"/>
  <c r="S43" i="41"/>
  <c r="U43" i="41" s="1"/>
  <c r="V43" i="41" s="1"/>
  <c r="Z43" i="41"/>
  <c r="AA43" i="41"/>
  <c r="W36" i="41"/>
  <c r="AO36" i="41"/>
  <c r="G35" i="41"/>
  <c r="Z35" i="41"/>
  <c r="AA35" i="41" s="1"/>
  <c r="W48" i="39"/>
  <c r="AO48" i="39"/>
  <c r="G47" i="39"/>
  <c r="S47" i="39" s="1"/>
  <c r="Z47" i="39"/>
  <c r="AA47" i="39" s="1"/>
  <c r="W40" i="39"/>
  <c r="AO40" i="39"/>
  <c r="G39" i="39"/>
  <c r="S39" i="39" s="1"/>
  <c r="U39" i="39" s="1"/>
  <c r="V39" i="39" s="1"/>
  <c r="Z39" i="39"/>
  <c r="AA39" i="39" s="1"/>
  <c r="AA40" i="39"/>
  <c r="AC40" i="39"/>
  <c r="AC44" i="39"/>
  <c r="B85" i="38"/>
  <c r="D85" i="38"/>
  <c r="F85" i="38"/>
  <c r="H85" i="38"/>
  <c r="J85" i="38"/>
  <c r="L85" i="38"/>
  <c r="N85" i="38"/>
  <c r="P85" i="38"/>
  <c r="R85" i="38"/>
  <c r="T85" i="38"/>
  <c r="B81" i="38"/>
  <c r="E81" i="38"/>
  <c r="I81" i="38"/>
  <c r="M81" i="38"/>
  <c r="Q81" i="38"/>
  <c r="U81" i="38"/>
  <c r="B77" i="38"/>
  <c r="E77" i="38"/>
  <c r="I77" i="38"/>
  <c r="M77" i="38"/>
  <c r="Q77" i="38"/>
  <c r="U77" i="38"/>
  <c r="B69" i="38"/>
  <c r="D69" i="38"/>
  <c r="F69" i="38"/>
  <c r="H69" i="38"/>
  <c r="J69" i="38"/>
  <c r="L69" i="38"/>
  <c r="N69" i="38"/>
  <c r="P69" i="38"/>
  <c r="R69" i="38"/>
  <c r="T69" i="38"/>
  <c r="B55" i="38"/>
  <c r="E55" i="38"/>
  <c r="I55" i="38"/>
  <c r="M55" i="38"/>
  <c r="Q55" i="38"/>
  <c r="U55" i="38"/>
  <c r="G45" i="38"/>
  <c r="S45" i="38"/>
  <c r="U45" i="38" s="1"/>
  <c r="V45" i="38" s="1"/>
  <c r="Z45" i="38"/>
  <c r="AA45" i="38"/>
  <c r="AN44" i="38"/>
  <c r="AP44" i="38"/>
  <c r="W40" i="38"/>
  <c r="AO40" i="38"/>
  <c r="B77" i="37"/>
  <c r="D77" i="37"/>
  <c r="F77" i="37"/>
  <c r="H77" i="37"/>
  <c r="J77" i="37"/>
  <c r="L77" i="37"/>
  <c r="N77" i="37"/>
  <c r="P77" i="37"/>
  <c r="R77" i="37"/>
  <c r="T77" i="37"/>
  <c r="E73" i="37"/>
  <c r="Q73" i="37"/>
  <c r="G53" i="37"/>
  <c r="S53" i="37" s="1"/>
  <c r="U53" i="37" s="1"/>
  <c r="V53" i="37" s="1"/>
  <c r="Z53" i="37"/>
  <c r="AA53" i="37" s="1"/>
  <c r="W52" i="37"/>
  <c r="AP52" i="37"/>
  <c r="G52" i="37"/>
  <c r="S52" i="37" s="1"/>
  <c r="U52" i="37" s="1"/>
  <c r="V52" i="37" s="1"/>
  <c r="Y52" i="37" s="1"/>
  <c r="AB52" i="37"/>
  <c r="AC52" i="37" s="1"/>
  <c r="G50" i="37"/>
  <c r="S50" i="37"/>
  <c r="U50" i="37" s="1"/>
  <c r="V50" i="37" s="1"/>
  <c r="Z50" i="37"/>
  <c r="AA50" i="37"/>
  <c r="AB50" i="37"/>
  <c r="AC50" i="37" s="1"/>
  <c r="G49" i="37"/>
  <c r="S49" i="37"/>
  <c r="U49" i="37" s="1"/>
  <c r="V49" i="37" s="1"/>
  <c r="Z49" i="37"/>
  <c r="AA49" i="37"/>
  <c r="AN48" i="37"/>
  <c r="AP48" i="37"/>
  <c r="G46" i="37"/>
  <c r="S46" i="37"/>
  <c r="U46" i="37" s="1"/>
  <c r="V46" i="37" s="1"/>
  <c r="AB46" i="37"/>
  <c r="AC46" i="37"/>
  <c r="G45" i="37"/>
  <c r="S45" i="37" s="1"/>
  <c r="U45" i="37" s="1"/>
  <c r="V45" i="37"/>
  <c r="Z45" i="37"/>
  <c r="AA45" i="37" s="1"/>
  <c r="G38" i="37"/>
  <c r="S38" i="37"/>
  <c r="U38" i="37" s="1"/>
  <c r="V38" i="37" s="1"/>
  <c r="AB38" i="37"/>
  <c r="AC38" i="37"/>
  <c r="G37" i="37"/>
  <c r="Z37" i="37"/>
  <c r="AA37" i="37"/>
  <c r="B85" i="36"/>
  <c r="E85" i="36"/>
  <c r="I85" i="36"/>
  <c r="M85" i="36"/>
  <c r="Q85" i="36"/>
  <c r="U85" i="36"/>
  <c r="E73" i="36"/>
  <c r="M73" i="36"/>
  <c r="U73" i="36"/>
  <c r="B69" i="36"/>
  <c r="E69" i="36"/>
  <c r="I69" i="36"/>
  <c r="M69" i="36"/>
  <c r="Q69" i="36"/>
  <c r="U69" i="36"/>
  <c r="W52" i="36"/>
  <c r="AP52" i="36"/>
  <c r="W42" i="36"/>
  <c r="AP42" i="36"/>
  <c r="G40" i="36"/>
  <c r="S40" i="36"/>
  <c r="U40" i="36" s="1"/>
  <c r="V40" i="36" s="1"/>
  <c r="Z40" i="36"/>
  <c r="AA40" i="36"/>
  <c r="AB40" i="36"/>
  <c r="AC40" i="36" s="1"/>
  <c r="C73" i="35"/>
  <c r="G73" i="35"/>
  <c r="K73" i="35"/>
  <c r="O73" i="35"/>
  <c r="S73" i="35"/>
  <c r="B69" i="35"/>
  <c r="E69" i="35"/>
  <c r="I69" i="35"/>
  <c r="M69" i="35"/>
  <c r="Q69" i="35"/>
  <c r="U69" i="35"/>
  <c r="W52" i="35"/>
  <c r="AP52" i="35"/>
  <c r="W42" i="35"/>
  <c r="AP42" i="35"/>
  <c r="W36" i="35"/>
  <c r="AP36" i="35"/>
  <c r="B81" i="34"/>
  <c r="I81" i="34"/>
  <c r="Q81" i="34"/>
  <c r="R51" i="34"/>
  <c r="T51" i="34"/>
  <c r="Z51" i="34"/>
  <c r="AA51" i="34" s="1"/>
  <c r="W48" i="34"/>
  <c r="G53" i="33"/>
  <c r="S53" i="33"/>
  <c r="U53" i="33"/>
  <c r="V53" i="33" s="1"/>
  <c r="Z53" i="33"/>
  <c r="AA53" i="33"/>
  <c r="AN52" i="33"/>
  <c r="AP52" i="33"/>
  <c r="G44" i="33"/>
  <c r="S44" i="33"/>
  <c r="U44" i="33"/>
  <c r="V44" i="33" s="1"/>
  <c r="Z44" i="33"/>
  <c r="AA44" i="33"/>
  <c r="G37" i="33"/>
  <c r="Z37" i="33"/>
  <c r="AA37" i="33" s="1"/>
  <c r="AN36" i="33"/>
  <c r="AP36" i="33"/>
  <c r="W48" i="32"/>
  <c r="AO48" i="32"/>
  <c r="W40" i="32"/>
  <c r="AO40" i="32"/>
  <c r="B73" i="31"/>
  <c r="I73" i="31"/>
  <c r="Q73" i="31"/>
  <c r="AN50" i="31"/>
  <c r="AO50" i="31"/>
  <c r="AN42" i="31"/>
  <c r="AO42" i="31"/>
  <c r="AN38" i="31"/>
  <c r="AO38" i="31"/>
  <c r="AN34" i="31"/>
  <c r="AO34" i="31"/>
  <c r="B85" i="30"/>
  <c r="D85" i="30"/>
  <c r="F85" i="30"/>
  <c r="H85" i="30"/>
  <c r="J85" i="30"/>
  <c r="L85" i="30"/>
  <c r="N85" i="30"/>
  <c r="P85" i="30"/>
  <c r="R85" i="30"/>
  <c r="T85" i="30"/>
  <c r="B77" i="30"/>
  <c r="D77" i="30"/>
  <c r="F77" i="30"/>
  <c r="H77" i="30"/>
  <c r="J77" i="30"/>
  <c r="L77" i="30"/>
  <c r="N77" i="30"/>
  <c r="P77" i="30"/>
  <c r="R77" i="30"/>
  <c r="T77" i="30"/>
  <c r="B69" i="30"/>
  <c r="D69" i="30"/>
  <c r="F69" i="30"/>
  <c r="H69" i="30"/>
  <c r="J69" i="30"/>
  <c r="L69" i="30"/>
  <c r="N69" i="30"/>
  <c r="P69" i="30"/>
  <c r="R69" i="30"/>
  <c r="T69" i="30"/>
  <c r="B55" i="30"/>
  <c r="E55" i="30"/>
  <c r="I55" i="30"/>
  <c r="M55" i="30"/>
  <c r="Q55" i="30"/>
  <c r="U55" i="30"/>
  <c r="G52" i="30"/>
  <c r="S52" i="30" s="1"/>
  <c r="U52" i="30" s="1"/>
  <c r="V52" i="30" s="1"/>
  <c r="R52" i="30"/>
  <c r="T52" i="30" s="1"/>
  <c r="AN52" i="30" s="1"/>
  <c r="Z52" i="30"/>
  <c r="AA52" i="30"/>
  <c r="AB52" i="30"/>
  <c r="AC52" i="30" s="1"/>
  <c r="G51" i="30"/>
  <c r="S51" i="30"/>
  <c r="U51" i="30"/>
  <c r="V51" i="30" s="1"/>
  <c r="Z51" i="30"/>
  <c r="AA51" i="30"/>
  <c r="AB51" i="30"/>
  <c r="AC51" i="30" s="1"/>
  <c r="G47" i="30"/>
  <c r="S47" i="30"/>
  <c r="U47" i="30"/>
  <c r="V47" i="30" s="1"/>
  <c r="Z47" i="30"/>
  <c r="AA47" i="30"/>
  <c r="AB47" i="30"/>
  <c r="AC47" i="30" s="1"/>
  <c r="G43" i="30"/>
  <c r="S43" i="30"/>
  <c r="U43" i="30"/>
  <c r="V43" i="30" s="1"/>
  <c r="Z43" i="30"/>
  <c r="AA43" i="30"/>
  <c r="AB43" i="30"/>
  <c r="AC43" i="30" s="1"/>
  <c r="AN40" i="30"/>
  <c r="AP40" i="30"/>
  <c r="G39" i="30"/>
  <c r="S39" i="30" s="1"/>
  <c r="U39" i="30" s="1"/>
  <c r="V39" i="30" s="1"/>
  <c r="Y39" i="30" s="1"/>
  <c r="AB39" i="30"/>
  <c r="AC39" i="30" s="1"/>
  <c r="AN38" i="30"/>
  <c r="AP38" i="30"/>
  <c r="G37" i="30"/>
  <c r="S37" i="30" s="1"/>
  <c r="U37" i="30" s="1"/>
  <c r="V37" i="30"/>
  <c r="AB37" i="30"/>
  <c r="AC37" i="30" s="1"/>
  <c r="AN36" i="30"/>
  <c r="AP36" i="30"/>
  <c r="AN34" i="30"/>
  <c r="AP34" i="30"/>
  <c r="G34" i="30"/>
  <c r="Z34" i="30"/>
  <c r="AA34" i="30"/>
  <c r="AB34" i="30"/>
  <c r="AC34" i="30"/>
  <c r="AO53" i="29"/>
  <c r="AN53" i="29"/>
  <c r="AO51" i="29"/>
  <c r="W51" i="29"/>
  <c r="AP51" i="29"/>
  <c r="G51" i="29"/>
  <c r="S51" i="29" s="1"/>
  <c r="U51" i="29" s="1"/>
  <c r="V51" i="29" s="1"/>
  <c r="AB51" i="29"/>
  <c r="AC51" i="29" s="1"/>
  <c r="AO45" i="29"/>
  <c r="AN45" i="29"/>
  <c r="G43" i="29"/>
  <c r="S43" i="29" s="1"/>
  <c r="U43" i="29" s="1"/>
  <c r="V43" i="29"/>
  <c r="X43" i="29" s="1"/>
  <c r="AB43" i="29"/>
  <c r="AO39" i="29"/>
  <c r="AN39" i="29"/>
  <c r="W39" i="29"/>
  <c r="G36" i="29"/>
  <c r="S36" i="29" s="1"/>
  <c r="U36" i="29" s="1"/>
  <c r="V36" i="29" s="1"/>
  <c r="Z36" i="29"/>
  <c r="AA36" i="29" s="1"/>
  <c r="E55" i="28"/>
  <c r="Q55" i="28"/>
  <c r="I55" i="28"/>
  <c r="G52" i="28"/>
  <c r="S52" i="28" s="1"/>
  <c r="U52" i="28"/>
  <c r="V52" i="28" s="1"/>
  <c r="Z52" i="28"/>
  <c r="AA52" i="28" s="1"/>
  <c r="AO49" i="28"/>
  <c r="AN49" i="28"/>
  <c r="W49" i="28"/>
  <c r="AO53" i="27"/>
  <c r="AN53" i="27"/>
  <c r="AO47" i="27"/>
  <c r="W47" i="27"/>
  <c r="AP47" i="27"/>
  <c r="G47" i="27"/>
  <c r="S47" i="27"/>
  <c r="U47" i="27" s="1"/>
  <c r="V47" i="27" s="1"/>
  <c r="AB47" i="27"/>
  <c r="AC47" i="27"/>
  <c r="AO45" i="27"/>
  <c r="AN45" i="27"/>
  <c r="AO39" i="27"/>
  <c r="W39" i="27"/>
  <c r="AP39" i="27"/>
  <c r="G39" i="27"/>
  <c r="S39" i="27" s="1"/>
  <c r="U39" i="27" s="1"/>
  <c r="V39" i="27" s="1"/>
  <c r="AB39" i="27"/>
  <c r="AC39" i="27" s="1"/>
  <c r="AO37" i="27"/>
  <c r="AN37" i="27"/>
  <c r="AO47" i="26"/>
  <c r="AN47" i="26"/>
  <c r="W47" i="26"/>
  <c r="G36" i="26"/>
  <c r="Z36" i="26"/>
  <c r="W47" i="25"/>
  <c r="AO47" i="25"/>
  <c r="AP47" i="25"/>
  <c r="W39" i="25"/>
  <c r="AO39" i="25"/>
  <c r="AP39" i="25"/>
  <c r="W53" i="24"/>
  <c r="AN53" i="24"/>
  <c r="AO53" i="24"/>
  <c r="W45" i="24"/>
  <c r="AN45" i="24"/>
  <c r="AO45" i="24"/>
  <c r="W41" i="24"/>
  <c r="AN41" i="24"/>
  <c r="AO41" i="24"/>
  <c r="W39" i="24"/>
  <c r="AO39" i="24"/>
  <c r="S52" i="14"/>
  <c r="U52" i="14" s="1"/>
  <c r="V52" i="14" s="1"/>
  <c r="S36" i="14"/>
  <c r="U36" i="14"/>
  <c r="V36" i="14"/>
  <c r="S44" i="39"/>
  <c r="U44" i="39"/>
  <c r="V44" i="39"/>
  <c r="S48" i="35"/>
  <c r="U48" i="35"/>
  <c r="V48" i="35" s="1"/>
  <c r="V42" i="33"/>
  <c r="X42" i="33" s="1"/>
  <c r="S48" i="30"/>
  <c r="U48" i="30"/>
  <c r="V48" i="30"/>
  <c r="S44" i="30"/>
  <c r="U44" i="30" s="1"/>
  <c r="V44" i="30" s="1"/>
  <c r="X44" i="30" s="1"/>
  <c r="W34" i="30"/>
  <c r="G49" i="15"/>
  <c r="S49" i="15" s="1"/>
  <c r="U49" i="15" s="1"/>
  <c r="V49" i="15"/>
  <c r="Z49" i="15"/>
  <c r="AA49" i="15" s="1"/>
  <c r="G45" i="15"/>
  <c r="S45" i="15"/>
  <c r="U45" i="15"/>
  <c r="V45" i="15" s="1"/>
  <c r="Y45" i="15" s="1"/>
  <c r="Z45" i="15"/>
  <c r="AA45" i="15"/>
  <c r="G41" i="15"/>
  <c r="S41" i="15" s="1"/>
  <c r="U41" i="15" s="1"/>
  <c r="V41" i="15"/>
  <c r="Z41" i="15"/>
  <c r="AA41" i="15" s="1"/>
  <c r="G37" i="15"/>
  <c r="S37" i="15"/>
  <c r="U37" i="15"/>
  <c r="V37" i="15" s="1"/>
  <c r="Y37" i="15" s="1"/>
  <c r="Z37" i="15"/>
  <c r="AA37" i="15"/>
  <c r="B85" i="14"/>
  <c r="D85" i="14"/>
  <c r="F85" i="14"/>
  <c r="H85" i="14"/>
  <c r="J85" i="14"/>
  <c r="L85" i="14"/>
  <c r="N85" i="14"/>
  <c r="P85" i="14"/>
  <c r="R85" i="14"/>
  <c r="T85" i="14"/>
  <c r="E81" i="14"/>
  <c r="Q81" i="14"/>
  <c r="B69" i="14"/>
  <c r="D69" i="14"/>
  <c r="F69" i="14"/>
  <c r="H69" i="14"/>
  <c r="J69" i="14"/>
  <c r="L69" i="14"/>
  <c r="N69" i="14"/>
  <c r="P69" i="14"/>
  <c r="R69" i="14"/>
  <c r="T69" i="14"/>
  <c r="G51" i="14"/>
  <c r="S51" i="14"/>
  <c r="U51" i="14"/>
  <c r="V51" i="14" s="1"/>
  <c r="Z51" i="14"/>
  <c r="AA51" i="14"/>
  <c r="G43" i="14"/>
  <c r="S43" i="14" s="1"/>
  <c r="U43" i="14" s="1"/>
  <c r="V43" i="14"/>
  <c r="Z43" i="14"/>
  <c r="AA43" i="14" s="1"/>
  <c r="G35" i="14"/>
  <c r="Z35" i="14"/>
  <c r="AA35" i="14"/>
  <c r="G47" i="41"/>
  <c r="S47" i="41"/>
  <c r="U47" i="41"/>
  <c r="V47" i="41"/>
  <c r="Z47" i="41"/>
  <c r="AA47" i="41"/>
  <c r="G39" i="41"/>
  <c r="S39" i="41"/>
  <c r="U39" i="41" s="1"/>
  <c r="V39" i="41" s="1"/>
  <c r="Z39" i="41"/>
  <c r="AA39" i="41"/>
  <c r="G35" i="40"/>
  <c r="AB35" i="40"/>
  <c r="AC35" i="40"/>
  <c r="AN34" i="40"/>
  <c r="AO34" i="40"/>
  <c r="G51" i="39"/>
  <c r="S51" i="39" s="1"/>
  <c r="U51" i="39" s="1"/>
  <c r="V51" i="39"/>
  <c r="Z51" i="39"/>
  <c r="AA51" i="39" s="1"/>
  <c r="G43" i="39"/>
  <c r="S43" i="39"/>
  <c r="U43" i="39"/>
  <c r="V43" i="39" s="1"/>
  <c r="Y43" i="39" s="1"/>
  <c r="Z43" i="39"/>
  <c r="AA43" i="39"/>
  <c r="G35" i="39"/>
  <c r="Z35" i="39"/>
  <c r="AA35" i="39"/>
  <c r="G44" i="38"/>
  <c r="S44" i="38"/>
  <c r="U44" i="38" s="1"/>
  <c r="V44" i="38" s="1"/>
  <c r="Y44" i="38" s="1"/>
  <c r="Z44" i="38"/>
  <c r="AA44" i="38" s="1"/>
  <c r="G41" i="38"/>
  <c r="Z41" i="38"/>
  <c r="AA41" i="38"/>
  <c r="G48" i="37"/>
  <c r="S48" i="37" s="1"/>
  <c r="Z48" i="37"/>
  <c r="AA48" i="37" s="1"/>
  <c r="AB48" i="37"/>
  <c r="AC48" i="37"/>
  <c r="W44" i="37"/>
  <c r="AO44" i="37"/>
  <c r="G40" i="37"/>
  <c r="S40" i="37"/>
  <c r="U40" i="37" s="1"/>
  <c r="V40" i="37" s="1"/>
  <c r="AB40" i="37"/>
  <c r="AC40" i="37"/>
  <c r="W36" i="37"/>
  <c r="AO36" i="37"/>
  <c r="E81" i="36"/>
  <c r="M81" i="36"/>
  <c r="U81" i="36"/>
  <c r="B77" i="36"/>
  <c r="E77" i="36"/>
  <c r="I77" i="36"/>
  <c r="M77" i="36"/>
  <c r="Q77" i="36"/>
  <c r="U77" i="36"/>
  <c r="AO50" i="36"/>
  <c r="AN50" i="36"/>
  <c r="AO44" i="36"/>
  <c r="AN44" i="36"/>
  <c r="G43" i="36"/>
  <c r="Z43" i="36"/>
  <c r="AA43" i="36"/>
  <c r="W36" i="36"/>
  <c r="AP36" i="36"/>
  <c r="G36" i="36"/>
  <c r="S36" i="36"/>
  <c r="U36" i="36" s="1"/>
  <c r="V36" i="36" s="1"/>
  <c r="AB36" i="36"/>
  <c r="AC36" i="36" s="1"/>
  <c r="G35" i="36"/>
  <c r="S35" i="36" s="1"/>
  <c r="U35" i="36"/>
  <c r="V35" i="36"/>
  <c r="AB35" i="36"/>
  <c r="AC35" i="36" s="1"/>
  <c r="W34" i="36"/>
  <c r="AP34" i="36"/>
  <c r="G34" i="36"/>
  <c r="AB34" i="36"/>
  <c r="AC34" i="36"/>
  <c r="B85" i="35"/>
  <c r="E85" i="35"/>
  <c r="I85" i="35"/>
  <c r="M85" i="35"/>
  <c r="Q85" i="35"/>
  <c r="U85" i="35"/>
  <c r="AO50" i="35"/>
  <c r="AN50" i="35"/>
  <c r="AO44" i="35"/>
  <c r="AN44" i="35"/>
  <c r="G43" i="35"/>
  <c r="Z43" i="35"/>
  <c r="AA43" i="35"/>
  <c r="AO34" i="35"/>
  <c r="AN34" i="35"/>
  <c r="B73" i="34"/>
  <c r="I73" i="34"/>
  <c r="Q73" i="34"/>
  <c r="W36" i="34"/>
  <c r="AO36" i="34"/>
  <c r="G52" i="33"/>
  <c r="S52" i="33"/>
  <c r="U52" i="33" s="1"/>
  <c r="V52" i="33" s="1"/>
  <c r="Z52" i="33"/>
  <c r="AA52" i="33"/>
  <c r="G45" i="33"/>
  <c r="S45" i="33"/>
  <c r="U45" i="33"/>
  <c r="V45" i="33"/>
  <c r="Z45" i="33"/>
  <c r="AA45" i="33"/>
  <c r="G36" i="33"/>
  <c r="Z36" i="33"/>
  <c r="AA36" i="33" s="1"/>
  <c r="AC34" i="33"/>
  <c r="AC42" i="33"/>
  <c r="B85" i="32"/>
  <c r="D85" i="32"/>
  <c r="F85" i="32"/>
  <c r="H85" i="32"/>
  <c r="J85" i="32"/>
  <c r="L85" i="32"/>
  <c r="N85" i="32"/>
  <c r="P85" i="32"/>
  <c r="R85" i="32"/>
  <c r="T85" i="32"/>
  <c r="C81" i="32"/>
  <c r="Q81" i="32"/>
  <c r="B69" i="32"/>
  <c r="D69" i="32"/>
  <c r="F69" i="32"/>
  <c r="H69" i="32"/>
  <c r="J69" i="32"/>
  <c r="L69" i="32"/>
  <c r="N69" i="32"/>
  <c r="P69" i="32"/>
  <c r="R69" i="32"/>
  <c r="T69" i="32"/>
  <c r="B55" i="32"/>
  <c r="E55" i="32"/>
  <c r="I55" i="32"/>
  <c r="M55" i="32"/>
  <c r="Q55" i="32"/>
  <c r="U55" i="32"/>
  <c r="B81" i="31"/>
  <c r="I81" i="31"/>
  <c r="Q81" i="31"/>
  <c r="AN52" i="31"/>
  <c r="AO52" i="31"/>
  <c r="AN48" i="31"/>
  <c r="AO48" i="31"/>
  <c r="AN44" i="31"/>
  <c r="AO44" i="31"/>
  <c r="AN36" i="31"/>
  <c r="AO36" i="31"/>
  <c r="G40" i="30"/>
  <c r="S40" i="30"/>
  <c r="U40" i="30" s="1"/>
  <c r="V40" i="30" s="1"/>
  <c r="X40" i="30" s="1"/>
  <c r="Z40" i="30"/>
  <c r="AA40" i="30"/>
  <c r="G38" i="30"/>
  <c r="S38" i="30" s="1"/>
  <c r="U38" i="30" s="1"/>
  <c r="V38" i="30" s="1"/>
  <c r="Z38" i="30"/>
  <c r="AA38" i="30" s="1"/>
  <c r="G36" i="30"/>
  <c r="S36" i="30"/>
  <c r="U36" i="30" s="1"/>
  <c r="V36" i="30" s="1"/>
  <c r="Y36" i="30" s="1"/>
  <c r="Z36" i="30"/>
  <c r="AA36" i="30"/>
  <c r="B81" i="29"/>
  <c r="D81" i="29"/>
  <c r="F81" i="29"/>
  <c r="H81" i="29"/>
  <c r="J81" i="29"/>
  <c r="L81" i="29"/>
  <c r="N81" i="29"/>
  <c r="P81" i="29"/>
  <c r="R81" i="29"/>
  <c r="T81" i="29"/>
  <c r="C81" i="29"/>
  <c r="G81" i="29"/>
  <c r="K81" i="29"/>
  <c r="O81" i="29"/>
  <c r="S81" i="29"/>
  <c r="G50" i="29"/>
  <c r="S50" i="29"/>
  <c r="U50" i="29" s="1"/>
  <c r="V50" i="29" s="1"/>
  <c r="X50" i="29" s="1"/>
  <c r="Z50" i="29"/>
  <c r="G42" i="29"/>
  <c r="S42" i="29" s="1"/>
  <c r="U42" i="29" s="1"/>
  <c r="V42" i="29"/>
  <c r="X42" i="29" s="1"/>
  <c r="Z42" i="29"/>
  <c r="AA42" i="29" s="1"/>
  <c r="W35" i="29"/>
  <c r="AN35" i="29"/>
  <c r="AP35" i="29"/>
  <c r="AO35" i="29"/>
  <c r="C85" i="28"/>
  <c r="I85" i="28"/>
  <c r="Q85" i="28"/>
  <c r="E85" i="28"/>
  <c r="U85" i="28"/>
  <c r="C69" i="28"/>
  <c r="I69" i="28"/>
  <c r="Q69" i="28"/>
  <c r="E69" i="28"/>
  <c r="U69" i="28"/>
  <c r="G47" i="28"/>
  <c r="S47" i="28" s="1"/>
  <c r="U47" i="28" s="1"/>
  <c r="V47" i="28" s="1"/>
  <c r="Y47" i="28" s="1"/>
  <c r="AB47" i="28"/>
  <c r="AC47" i="28" s="1"/>
  <c r="G40" i="28"/>
  <c r="S40" i="28"/>
  <c r="U40" i="28" s="1"/>
  <c r="V40" i="28" s="1"/>
  <c r="X40" i="28" s="1"/>
  <c r="Z40" i="28"/>
  <c r="AA40" i="28"/>
  <c r="AB40" i="28"/>
  <c r="AC40" i="28" s="1"/>
  <c r="G36" i="28"/>
  <c r="Z36" i="28"/>
  <c r="AA36" i="28"/>
  <c r="R34" i="28"/>
  <c r="T34" i="28" s="1"/>
  <c r="AO34" i="28" s="1"/>
  <c r="Z34" i="28"/>
  <c r="AA34" i="28"/>
  <c r="W35" i="28"/>
  <c r="W37" i="28"/>
  <c r="AA39" i="28"/>
  <c r="AC39" i="28"/>
  <c r="W43" i="28"/>
  <c r="W45" i="28"/>
  <c r="W51" i="28"/>
  <c r="W53" i="28"/>
  <c r="AA42" i="28"/>
  <c r="AA43" i="28"/>
  <c r="AC43" i="28"/>
  <c r="AA45" i="28"/>
  <c r="AC45" i="28"/>
  <c r="AA49" i="28"/>
  <c r="AC49" i="28"/>
  <c r="Z52" i="27"/>
  <c r="AA52" i="27"/>
  <c r="R52" i="27"/>
  <c r="T52" i="27" s="1"/>
  <c r="Z44" i="27"/>
  <c r="AA44" i="27" s="1"/>
  <c r="R44" i="27"/>
  <c r="T44" i="27"/>
  <c r="Z36" i="27"/>
  <c r="AA36" i="27" s="1"/>
  <c r="R36" i="27"/>
  <c r="T36" i="27"/>
  <c r="AP36" i="27" s="1"/>
  <c r="E85" i="26"/>
  <c r="Q85" i="26"/>
  <c r="I85" i="26"/>
  <c r="G53" i="26"/>
  <c r="S53" i="26" s="1"/>
  <c r="U53" i="26" s="1"/>
  <c r="V53" i="26" s="1"/>
  <c r="AB53" i="26"/>
  <c r="AO51" i="26"/>
  <c r="W51" i="26"/>
  <c r="AP51" i="26"/>
  <c r="G51" i="26"/>
  <c r="S51" i="26"/>
  <c r="U51" i="26" s="1"/>
  <c r="V51" i="26" s="1"/>
  <c r="Y51" i="26" s="1"/>
  <c r="AB51" i="26"/>
  <c r="AC51" i="26" s="1"/>
  <c r="G49" i="26"/>
  <c r="S49" i="26" s="1"/>
  <c r="U49" i="26" s="1"/>
  <c r="V49" i="26"/>
  <c r="X49" i="26" s="1"/>
  <c r="AB49" i="26"/>
  <c r="AC49" i="26" s="1"/>
  <c r="W45" i="26"/>
  <c r="AP45" i="26"/>
  <c r="AO45" i="26"/>
  <c r="G45" i="26"/>
  <c r="S45" i="26" s="1"/>
  <c r="U45" i="26" s="1"/>
  <c r="V45" i="26"/>
  <c r="AB45" i="26"/>
  <c r="AC45" i="26" s="1"/>
  <c r="AO43" i="26"/>
  <c r="W43" i="26"/>
  <c r="AP43" i="26"/>
  <c r="G43" i="26"/>
  <c r="S43" i="26"/>
  <c r="U43" i="26"/>
  <c r="V43" i="26"/>
  <c r="AB43" i="26"/>
  <c r="W41" i="26"/>
  <c r="AP41" i="26"/>
  <c r="AO41" i="26"/>
  <c r="G41" i="26"/>
  <c r="S41" i="26"/>
  <c r="U41" i="26"/>
  <c r="V41" i="26" s="1"/>
  <c r="Y41" i="26" s="1"/>
  <c r="AB41" i="26"/>
  <c r="W37" i="26"/>
  <c r="AN37" i="26"/>
  <c r="AA36" i="26"/>
  <c r="AA41" i="26"/>
  <c r="AC41" i="26"/>
  <c r="AA43" i="26"/>
  <c r="AC43" i="26"/>
  <c r="AA45" i="26"/>
  <c r="AA51" i="26"/>
  <c r="AA52" i="26"/>
  <c r="AC53" i="26"/>
  <c r="B77" i="25"/>
  <c r="I77" i="25"/>
  <c r="Q77" i="25"/>
  <c r="E77" i="25"/>
  <c r="U77" i="25"/>
  <c r="W51" i="25"/>
  <c r="AO51" i="25"/>
  <c r="AP51" i="25"/>
  <c r="W43" i="25"/>
  <c r="AO43" i="25"/>
  <c r="AP43" i="25"/>
  <c r="W35" i="25"/>
  <c r="AO35" i="25"/>
  <c r="AP35" i="25"/>
  <c r="Z41" i="4"/>
  <c r="AA41" i="4"/>
  <c r="AO38" i="4"/>
  <c r="Z37" i="4"/>
  <c r="AA37" i="4" s="1"/>
  <c r="AO34" i="4"/>
  <c r="Q81" i="5"/>
  <c r="I81" i="5"/>
  <c r="Q73" i="5"/>
  <c r="I73" i="5"/>
  <c r="AO52" i="5"/>
  <c r="AO48" i="5"/>
  <c r="AO46" i="5"/>
  <c r="AO44" i="5"/>
  <c r="AO42" i="5"/>
  <c r="AO40" i="5"/>
  <c r="AO36" i="5"/>
  <c r="T55" i="7"/>
  <c r="R55" i="7"/>
  <c r="P55" i="7"/>
  <c r="N55" i="7"/>
  <c r="L55" i="7"/>
  <c r="J55" i="7"/>
  <c r="H55" i="7"/>
  <c r="F55" i="7"/>
  <c r="D55" i="7"/>
  <c r="Z53" i="7"/>
  <c r="AA53" i="7"/>
  <c r="AO50" i="7"/>
  <c r="Z49" i="7"/>
  <c r="AA49" i="7"/>
  <c r="Z45" i="7"/>
  <c r="AA45" i="7" s="1"/>
  <c r="AO42" i="7"/>
  <c r="Z41" i="7"/>
  <c r="AA41" i="7" s="1"/>
  <c r="Z37" i="7"/>
  <c r="AA37" i="7" s="1"/>
  <c r="AO34" i="7"/>
  <c r="Q81" i="6"/>
  <c r="I81" i="6"/>
  <c r="Q73" i="6"/>
  <c r="I73" i="6"/>
  <c r="AO52" i="6"/>
  <c r="AO50" i="6"/>
  <c r="AO46" i="6"/>
  <c r="AO44" i="6"/>
  <c r="AO42" i="6"/>
  <c r="AO40" i="6"/>
  <c r="AO38" i="6"/>
  <c r="AO36" i="6"/>
  <c r="AO34" i="6"/>
  <c r="T55" i="11"/>
  <c r="R55" i="11"/>
  <c r="P55" i="11"/>
  <c r="N55" i="11"/>
  <c r="L55" i="11"/>
  <c r="J55" i="11"/>
  <c r="H55" i="11"/>
  <c r="F55" i="11"/>
  <c r="D55" i="11"/>
  <c r="Z53" i="11"/>
  <c r="AA53" i="11"/>
  <c r="AO50" i="11"/>
  <c r="Z49" i="11"/>
  <c r="AA49" i="11"/>
  <c r="AO46" i="11"/>
  <c r="Z45" i="11"/>
  <c r="AA45" i="11" s="1"/>
  <c r="AO42" i="11"/>
  <c r="Z41" i="11"/>
  <c r="AA41" i="11"/>
  <c r="AO38" i="11"/>
  <c r="Z37" i="11"/>
  <c r="AA37" i="11"/>
  <c r="AO34" i="11"/>
  <c r="Q81" i="10"/>
  <c r="I81" i="10"/>
  <c r="Q73" i="10"/>
  <c r="I73" i="10"/>
  <c r="AO50" i="10"/>
  <c r="AO48" i="10"/>
  <c r="AO46" i="10"/>
  <c r="AO42" i="10"/>
  <c r="AO40" i="10"/>
  <c r="AO38" i="10"/>
  <c r="AO36" i="10"/>
  <c r="AO34" i="10"/>
  <c r="AN49" i="9"/>
  <c r="AN47" i="9"/>
  <c r="AN39" i="9"/>
  <c r="T81" i="8"/>
  <c r="R81" i="8"/>
  <c r="P81" i="8"/>
  <c r="N81" i="8"/>
  <c r="L81" i="8"/>
  <c r="J81" i="8"/>
  <c r="H81" i="8"/>
  <c r="F81" i="8"/>
  <c r="D81" i="8"/>
  <c r="T73" i="8"/>
  <c r="R73" i="8"/>
  <c r="P73" i="8"/>
  <c r="N73" i="8"/>
  <c r="L73" i="8"/>
  <c r="J73" i="8"/>
  <c r="H73" i="8"/>
  <c r="F73" i="8"/>
  <c r="D73" i="8"/>
  <c r="AN49" i="8"/>
  <c r="AB48" i="8"/>
  <c r="AC48" i="8"/>
  <c r="Z48" i="8"/>
  <c r="AA48" i="8"/>
  <c r="AN39" i="8"/>
  <c r="Q81" i="13"/>
  <c r="I81" i="13"/>
  <c r="Q73" i="13"/>
  <c r="I73" i="13"/>
  <c r="Q55" i="13"/>
  <c r="I55" i="13"/>
  <c r="AC53" i="13"/>
  <c r="AC52" i="13"/>
  <c r="AA52" i="13"/>
  <c r="AB51" i="13"/>
  <c r="AC51" i="13"/>
  <c r="Z51" i="13"/>
  <c r="AA51" i="13"/>
  <c r="AC49" i="13"/>
  <c r="AA48" i="13"/>
  <c r="AC47" i="13"/>
  <c r="AA47" i="13"/>
  <c r="AA46" i="13"/>
  <c r="AA44" i="13"/>
  <c r="AB43" i="13"/>
  <c r="AC43" i="13" s="1"/>
  <c r="Z43" i="13"/>
  <c r="AA43" i="13"/>
  <c r="AA41" i="13"/>
  <c r="AA39" i="13"/>
  <c r="AA38" i="13"/>
  <c r="AC35" i="13"/>
  <c r="Q55" i="12"/>
  <c r="I55" i="12"/>
  <c r="AO49" i="12"/>
  <c r="AO45" i="12"/>
  <c r="AO41" i="12"/>
  <c r="T81" i="23"/>
  <c r="R81" i="23"/>
  <c r="P81" i="23"/>
  <c r="N81" i="23"/>
  <c r="L81" i="23"/>
  <c r="J81" i="23"/>
  <c r="H81" i="23"/>
  <c r="F81" i="23"/>
  <c r="D81" i="23"/>
  <c r="T73" i="23"/>
  <c r="R73" i="23"/>
  <c r="P73" i="23"/>
  <c r="N73" i="23"/>
  <c r="L73" i="23"/>
  <c r="J73" i="23"/>
  <c r="H73" i="23"/>
  <c r="F73" i="23"/>
  <c r="D73" i="23"/>
  <c r="AO53" i="23"/>
  <c r="AC53" i="23"/>
  <c r="AA53" i="23"/>
  <c r="AB52" i="23"/>
  <c r="AC52" i="23" s="1"/>
  <c r="Z52" i="23"/>
  <c r="AA52" i="23"/>
  <c r="AC50" i="23"/>
  <c r="AA50" i="23"/>
  <c r="AO49" i="23"/>
  <c r="AC49" i="23"/>
  <c r="AA49" i="23"/>
  <c r="AB48" i="23"/>
  <c r="AC48" i="23"/>
  <c r="Z48" i="23"/>
  <c r="AA48" i="23"/>
  <c r="AC46" i="23"/>
  <c r="AA46" i="23"/>
  <c r="AO45" i="23"/>
  <c r="AC45" i="23"/>
  <c r="AA45" i="23"/>
  <c r="AB44" i="23"/>
  <c r="AC44" i="23"/>
  <c r="Z44" i="23"/>
  <c r="AA44" i="23" s="1"/>
  <c r="AC42" i="23"/>
  <c r="AA42" i="23"/>
  <c r="AO41" i="23"/>
  <c r="AC41" i="23"/>
  <c r="AA41" i="23"/>
  <c r="AB40" i="23"/>
  <c r="AC40" i="23"/>
  <c r="Z40" i="23"/>
  <c r="AA40" i="23"/>
  <c r="AC38" i="23"/>
  <c r="AA38" i="23"/>
  <c r="AO37" i="23"/>
  <c r="AC37" i="23"/>
  <c r="AA37" i="23"/>
  <c r="AB36" i="23"/>
  <c r="AC36" i="23" s="1"/>
  <c r="Z36" i="23"/>
  <c r="AA36" i="23"/>
  <c r="AC34" i="23"/>
  <c r="Q55" i="22"/>
  <c r="I55" i="22"/>
  <c r="AO53" i="22"/>
  <c r="AO49" i="22"/>
  <c r="AO45" i="22"/>
  <c r="AO41" i="22"/>
  <c r="AO37" i="22"/>
  <c r="T81" i="21"/>
  <c r="R81" i="21"/>
  <c r="P81" i="21"/>
  <c r="N81" i="21"/>
  <c r="L81" i="21"/>
  <c r="J81" i="21"/>
  <c r="H81" i="21"/>
  <c r="F81" i="21"/>
  <c r="D81" i="21"/>
  <c r="T73" i="21"/>
  <c r="R73" i="21"/>
  <c r="P73" i="21"/>
  <c r="N73" i="21"/>
  <c r="L73" i="21"/>
  <c r="J73" i="21"/>
  <c r="H73" i="21"/>
  <c r="F73" i="21"/>
  <c r="D73" i="21"/>
  <c r="AO53" i="21"/>
  <c r="AC53" i="21"/>
  <c r="AA53" i="21"/>
  <c r="AB52" i="21"/>
  <c r="AC52" i="21"/>
  <c r="Z52" i="21"/>
  <c r="AA52" i="21"/>
  <c r="AO49" i="21"/>
  <c r="AC49" i="21"/>
  <c r="AA49" i="21"/>
  <c r="AB48" i="21"/>
  <c r="AC48" i="21"/>
  <c r="Z48" i="21"/>
  <c r="AA48" i="21" s="1"/>
  <c r="AO45" i="21"/>
  <c r="AC45" i="21"/>
  <c r="AA45" i="21"/>
  <c r="AB44" i="21"/>
  <c r="AC44" i="21"/>
  <c r="Z44" i="21"/>
  <c r="AA44" i="21"/>
  <c r="AC42" i="21"/>
  <c r="AO41" i="21"/>
  <c r="AC41" i="21"/>
  <c r="AA41" i="21"/>
  <c r="AB40" i="21"/>
  <c r="AC40" i="21" s="1"/>
  <c r="Z40" i="21"/>
  <c r="AA40" i="21"/>
  <c r="AC38" i="21"/>
  <c r="AO37" i="21"/>
  <c r="AC37" i="21"/>
  <c r="AA37" i="21"/>
  <c r="AB36" i="21"/>
  <c r="AC36" i="21"/>
  <c r="Z36" i="21"/>
  <c r="AA36" i="21" s="1"/>
  <c r="Q55" i="20"/>
  <c r="I55" i="20"/>
  <c r="AO53" i="20"/>
  <c r="AO45" i="20"/>
  <c r="AO41" i="20"/>
  <c r="AO37" i="20"/>
  <c r="U85" i="19"/>
  <c r="M85" i="19"/>
  <c r="E85" i="19"/>
  <c r="U81" i="19"/>
  <c r="Q81" i="19"/>
  <c r="M81" i="19"/>
  <c r="I81" i="19"/>
  <c r="E81" i="19"/>
  <c r="C81" i="19"/>
  <c r="U77" i="19"/>
  <c r="M77" i="19"/>
  <c r="E77" i="19"/>
  <c r="AB52" i="19"/>
  <c r="AC52" i="19"/>
  <c r="Z52" i="19"/>
  <c r="AA52" i="19" s="1"/>
  <c r="AC50" i="19"/>
  <c r="AA50" i="19"/>
  <c r="AB48" i="19"/>
  <c r="AC48" i="19"/>
  <c r="Z48" i="19"/>
  <c r="AA48" i="19"/>
  <c r="AC46" i="19"/>
  <c r="AA46" i="19"/>
  <c r="AB44" i="19"/>
  <c r="AC44" i="19" s="1"/>
  <c r="Z44" i="19"/>
  <c r="AA44" i="19"/>
  <c r="AC42" i="19"/>
  <c r="AA42" i="19"/>
  <c r="AB40" i="19"/>
  <c r="AC40" i="19"/>
  <c r="Z40" i="19"/>
  <c r="AA40" i="19"/>
  <c r="AC38" i="19"/>
  <c r="AA38" i="19"/>
  <c r="AB36" i="19"/>
  <c r="AC36" i="19"/>
  <c r="Z36" i="19"/>
  <c r="AA36" i="19" s="1"/>
  <c r="AC34" i="19"/>
  <c r="Q81" i="18"/>
  <c r="I81" i="18"/>
  <c r="U77" i="18"/>
  <c r="Q77" i="18"/>
  <c r="M77" i="18"/>
  <c r="I77" i="18"/>
  <c r="E77" i="18"/>
  <c r="T55" i="18"/>
  <c r="R55" i="18"/>
  <c r="P55" i="18"/>
  <c r="N55" i="18"/>
  <c r="L55" i="18"/>
  <c r="J55" i="18"/>
  <c r="H55" i="18"/>
  <c r="F55" i="18"/>
  <c r="D55" i="18"/>
  <c r="Z49" i="18"/>
  <c r="AA49" i="18"/>
  <c r="AP48" i="18"/>
  <c r="Z48" i="18"/>
  <c r="AA48" i="18"/>
  <c r="T77" i="17"/>
  <c r="R77" i="17"/>
  <c r="P77" i="17"/>
  <c r="N77" i="17"/>
  <c r="L77" i="17"/>
  <c r="J77" i="17"/>
  <c r="H77" i="17"/>
  <c r="F77" i="17"/>
  <c r="D77" i="17"/>
  <c r="Q73" i="17"/>
  <c r="Z53" i="17"/>
  <c r="AA53" i="17"/>
  <c r="Z52" i="17"/>
  <c r="AA52" i="17" s="1"/>
  <c r="Z46" i="17"/>
  <c r="AA46" i="17"/>
  <c r="AB41" i="17"/>
  <c r="AC41" i="17" s="1"/>
  <c r="Z38" i="17"/>
  <c r="AA38" i="17"/>
  <c r="U85" i="16"/>
  <c r="M85" i="16"/>
  <c r="S77" i="16"/>
  <c r="O77" i="16"/>
  <c r="K77" i="16"/>
  <c r="G77" i="16"/>
  <c r="T55" i="16"/>
  <c r="R55" i="16"/>
  <c r="P55" i="16"/>
  <c r="N55" i="16"/>
  <c r="L55" i="16"/>
  <c r="J55" i="16"/>
  <c r="H55" i="16"/>
  <c r="F55" i="16"/>
  <c r="D55" i="16"/>
  <c r="AB48" i="16"/>
  <c r="AC48" i="16"/>
  <c r="AB40" i="16"/>
  <c r="AC40" i="16" s="1"/>
  <c r="S85" i="15"/>
  <c r="O85" i="15"/>
  <c r="K85" i="15"/>
  <c r="G85" i="15"/>
  <c r="U81" i="15"/>
  <c r="Q81" i="15"/>
  <c r="M81" i="15"/>
  <c r="I81" i="15"/>
  <c r="E81" i="15"/>
  <c r="S69" i="15"/>
  <c r="O69" i="15"/>
  <c r="K69" i="15"/>
  <c r="G69" i="15"/>
  <c r="Z53" i="15"/>
  <c r="AA53" i="15"/>
  <c r="AB51" i="15"/>
  <c r="AC51" i="15"/>
  <c r="Z47" i="15"/>
  <c r="AA47" i="15"/>
  <c r="Z43" i="15"/>
  <c r="AA43" i="15"/>
  <c r="Z39" i="15"/>
  <c r="AA39" i="15"/>
  <c r="Z35" i="15"/>
  <c r="AA35" i="15"/>
  <c r="AP53" i="14"/>
  <c r="Z52" i="14"/>
  <c r="AA52" i="14" s="1"/>
  <c r="W50" i="14"/>
  <c r="W49" i="14"/>
  <c r="AP48" i="14"/>
  <c r="S48" i="14"/>
  <c r="U48" i="14"/>
  <c r="V48" i="14" s="1"/>
  <c r="X48" i="14" s="1"/>
  <c r="AP45" i="14"/>
  <c r="Z44" i="14"/>
  <c r="AA44" i="14" s="1"/>
  <c r="AC42" i="14"/>
  <c r="AA42" i="14"/>
  <c r="W42" i="14"/>
  <c r="W41" i="14"/>
  <c r="AP40" i="14"/>
  <c r="W39" i="14"/>
  <c r="AP37" i="14"/>
  <c r="Z36" i="14"/>
  <c r="AA36" i="14" s="1"/>
  <c r="W34" i="14"/>
  <c r="AN52" i="42"/>
  <c r="AN50" i="42"/>
  <c r="AN46" i="42"/>
  <c r="AN44" i="42"/>
  <c r="AN42" i="42"/>
  <c r="AN36" i="42"/>
  <c r="AN34" i="42"/>
  <c r="S85" i="41"/>
  <c r="K85" i="41"/>
  <c r="C85" i="41"/>
  <c r="S81" i="41"/>
  <c r="K81" i="41"/>
  <c r="C81" i="41"/>
  <c r="S77" i="41"/>
  <c r="K77" i="41"/>
  <c r="C77" i="41"/>
  <c r="S73" i="41"/>
  <c r="K73" i="41"/>
  <c r="C73" i="41"/>
  <c r="S69" i="41"/>
  <c r="K69" i="41"/>
  <c r="C69" i="41"/>
  <c r="AP52" i="41"/>
  <c r="W51" i="41"/>
  <c r="AP49" i="41"/>
  <c r="Z48" i="41"/>
  <c r="AA48" i="41"/>
  <c r="W43" i="41"/>
  <c r="AP41" i="41"/>
  <c r="Z40" i="41"/>
  <c r="AA40" i="41"/>
  <c r="AP36" i="41"/>
  <c r="W35" i="41"/>
  <c r="AP53" i="39"/>
  <c r="Z52" i="39"/>
  <c r="AA52" i="39"/>
  <c r="AC50" i="39"/>
  <c r="AA50" i="39"/>
  <c r="W50" i="39"/>
  <c r="W49" i="39"/>
  <c r="AP48" i="39"/>
  <c r="W47" i="39"/>
  <c r="AP45" i="39"/>
  <c r="Z44" i="39"/>
  <c r="AA44" i="39"/>
  <c r="AC42" i="39"/>
  <c r="AA42" i="39"/>
  <c r="W42" i="39"/>
  <c r="AP40" i="39"/>
  <c r="S40" i="39"/>
  <c r="U40" i="39"/>
  <c r="V40" i="39"/>
  <c r="W39" i="39"/>
  <c r="V38" i="39"/>
  <c r="AP37" i="39"/>
  <c r="AC34" i="39"/>
  <c r="AA34" i="39"/>
  <c r="W34" i="39"/>
  <c r="S85" i="38"/>
  <c r="O85" i="38"/>
  <c r="K85" i="38"/>
  <c r="G85" i="38"/>
  <c r="C85" i="38"/>
  <c r="S81" i="38"/>
  <c r="K81" i="38"/>
  <c r="C81" i="38"/>
  <c r="S77" i="38"/>
  <c r="K77" i="38"/>
  <c r="C77" i="38"/>
  <c r="S69" i="38"/>
  <c r="O69" i="38"/>
  <c r="K69" i="38"/>
  <c r="G69" i="38"/>
  <c r="C69" i="38"/>
  <c r="S55" i="38"/>
  <c r="K55" i="38"/>
  <c r="C55" i="38"/>
  <c r="Z51" i="38"/>
  <c r="AA51" i="38"/>
  <c r="AO46" i="38"/>
  <c r="AO44" i="38"/>
  <c r="W44" i="38"/>
  <c r="AN40" i="38"/>
  <c r="S77" i="37"/>
  <c r="O77" i="37"/>
  <c r="K77" i="37"/>
  <c r="G77" i="37"/>
  <c r="C77" i="37"/>
  <c r="I73" i="37"/>
  <c r="AN52" i="37"/>
  <c r="AO52" i="37"/>
  <c r="AO48" i="37"/>
  <c r="Z46" i="37"/>
  <c r="AA46" i="37"/>
  <c r="AN42" i="37"/>
  <c r="AP40" i="37"/>
  <c r="Z38" i="37"/>
  <c r="AA38" i="37"/>
  <c r="AN34" i="37"/>
  <c r="S85" i="36"/>
  <c r="K85" i="36"/>
  <c r="C85" i="36"/>
  <c r="I73" i="36"/>
  <c r="S69" i="36"/>
  <c r="K69" i="36"/>
  <c r="C69" i="36"/>
  <c r="AB52" i="36"/>
  <c r="AC52" i="36" s="1"/>
  <c r="AO52" i="36"/>
  <c r="AB48" i="36"/>
  <c r="AC48" i="36"/>
  <c r="AN46" i="36"/>
  <c r="AB42" i="36"/>
  <c r="AC42" i="36"/>
  <c r="AO42" i="36"/>
  <c r="U73" i="35"/>
  <c r="M73" i="35"/>
  <c r="E73" i="35"/>
  <c r="S69" i="35"/>
  <c r="K69" i="35"/>
  <c r="C69" i="35"/>
  <c r="AB52" i="35"/>
  <c r="AC52" i="35"/>
  <c r="AO52" i="35"/>
  <c r="AB48" i="35"/>
  <c r="AC48" i="35"/>
  <c r="AN46" i="35"/>
  <c r="AB42" i="35"/>
  <c r="AC42" i="35" s="1"/>
  <c r="AO42" i="35"/>
  <c r="AB36" i="35"/>
  <c r="AC36" i="35"/>
  <c r="AO36" i="35"/>
  <c r="U81" i="34"/>
  <c r="E81" i="34"/>
  <c r="W50" i="34"/>
  <c r="AC46" i="34"/>
  <c r="AA46" i="34"/>
  <c r="Z39" i="34"/>
  <c r="AA39" i="34" s="1"/>
  <c r="Z37" i="34"/>
  <c r="AA37" i="34"/>
  <c r="AN34" i="34"/>
  <c r="AO52" i="33"/>
  <c r="W52" i="33"/>
  <c r="AO48" i="33"/>
  <c r="W48" i="33"/>
  <c r="AB44" i="33"/>
  <c r="AC44" i="33"/>
  <c r="Z42" i="33"/>
  <c r="AA42" i="33"/>
  <c r="AO36" i="33"/>
  <c r="W36" i="33"/>
  <c r="AN48" i="32"/>
  <c r="AN40" i="32"/>
  <c r="U73" i="31"/>
  <c r="E73" i="31"/>
  <c r="Z51" i="31"/>
  <c r="AA51" i="31" s="1"/>
  <c r="W50" i="31"/>
  <c r="Z47" i="31"/>
  <c r="AA47" i="31"/>
  <c r="Z43" i="31"/>
  <c r="AA43" i="31"/>
  <c r="W42" i="31"/>
  <c r="Z39" i="31"/>
  <c r="AA39" i="31"/>
  <c r="W38" i="31"/>
  <c r="Z35" i="31"/>
  <c r="AA35" i="31"/>
  <c r="W34" i="31"/>
  <c r="S85" i="30"/>
  <c r="O85" i="30"/>
  <c r="K85" i="30"/>
  <c r="G85" i="30"/>
  <c r="C85" i="30"/>
  <c r="S77" i="30"/>
  <c r="O77" i="30"/>
  <c r="K77" i="30"/>
  <c r="G77" i="30"/>
  <c r="C77" i="30"/>
  <c r="S69" i="30"/>
  <c r="O69" i="30"/>
  <c r="K69" i="30"/>
  <c r="G69" i="30"/>
  <c r="C69" i="30"/>
  <c r="S55" i="30"/>
  <c r="K55" i="30"/>
  <c r="C55" i="30"/>
  <c r="W51" i="30"/>
  <c r="AP49" i="30"/>
  <c r="Z48" i="30"/>
  <c r="AA48" i="30" s="1"/>
  <c r="W47" i="30"/>
  <c r="AP45" i="30"/>
  <c r="Z44" i="30"/>
  <c r="AA44" i="30" s="1"/>
  <c r="W43" i="30"/>
  <c r="Z41" i="30"/>
  <c r="AA41" i="30"/>
  <c r="AO40" i="30"/>
  <c r="Z39" i="30"/>
  <c r="AA39" i="30"/>
  <c r="AO38" i="30"/>
  <c r="Z37" i="30"/>
  <c r="AA37" i="30"/>
  <c r="AO36" i="30"/>
  <c r="W53" i="29"/>
  <c r="AN51" i="29"/>
  <c r="W45" i="29"/>
  <c r="AP39" i="29"/>
  <c r="AP49" i="28"/>
  <c r="W53" i="27"/>
  <c r="AN47" i="27"/>
  <c r="W45" i="27"/>
  <c r="AN39" i="27"/>
  <c r="W37" i="27"/>
  <c r="AP47" i="26"/>
  <c r="AN47" i="25"/>
  <c r="AN39" i="25"/>
  <c r="W49" i="29"/>
  <c r="AP49" i="29"/>
  <c r="W41" i="29"/>
  <c r="AP41" i="29"/>
  <c r="G35" i="29"/>
  <c r="Z35" i="29"/>
  <c r="AA35" i="29"/>
  <c r="AB35" i="29"/>
  <c r="AC35" i="29" s="1"/>
  <c r="AA34" i="29"/>
  <c r="AA37" i="29"/>
  <c r="AC37" i="29"/>
  <c r="AA41" i="29"/>
  <c r="AC41" i="29"/>
  <c r="AC43" i="29"/>
  <c r="AA44" i="29"/>
  <c r="AA45" i="29"/>
  <c r="AC45" i="29"/>
  <c r="AA48" i="29"/>
  <c r="AA49" i="29"/>
  <c r="AA50" i="29"/>
  <c r="AA51" i="29"/>
  <c r="AA52" i="29"/>
  <c r="AA53" i="29"/>
  <c r="AC53" i="29"/>
  <c r="C77" i="28"/>
  <c r="I77" i="28"/>
  <c r="Q77" i="28"/>
  <c r="G48" i="28"/>
  <c r="S48" i="28" s="1"/>
  <c r="U48" i="28" s="1"/>
  <c r="V48" i="28"/>
  <c r="Z48" i="28"/>
  <c r="AA48" i="28" s="1"/>
  <c r="AB48" i="28"/>
  <c r="AC48" i="28"/>
  <c r="G44" i="28"/>
  <c r="S44" i="28" s="1"/>
  <c r="U44" i="28" s="1"/>
  <c r="V44" i="28"/>
  <c r="Z44" i="28"/>
  <c r="AA44" i="28" s="1"/>
  <c r="AO41" i="28"/>
  <c r="AN41" i="28"/>
  <c r="W39" i="28"/>
  <c r="AP39" i="28"/>
  <c r="G50" i="27"/>
  <c r="S50" i="27"/>
  <c r="U50" i="27"/>
  <c r="V50" i="27" s="1"/>
  <c r="Z50" i="27"/>
  <c r="AA50" i="27"/>
  <c r="G42" i="27"/>
  <c r="S42" i="27" s="1"/>
  <c r="U42" i="27" s="1"/>
  <c r="V42" i="27"/>
  <c r="Z42" i="27"/>
  <c r="AA42" i="27" s="1"/>
  <c r="G46" i="26"/>
  <c r="S46" i="26" s="1"/>
  <c r="U46" i="26" s="1"/>
  <c r="V46" i="26" s="1"/>
  <c r="Z46" i="26"/>
  <c r="AA46" i="26"/>
  <c r="AB46" i="26"/>
  <c r="AC46" i="26" s="1"/>
  <c r="B85" i="25"/>
  <c r="I85" i="25"/>
  <c r="Q85" i="25"/>
  <c r="B69" i="25"/>
  <c r="I69" i="25"/>
  <c r="Q69" i="25"/>
  <c r="B55" i="25"/>
  <c r="E55" i="25"/>
  <c r="I55" i="25"/>
  <c r="M55" i="25"/>
  <c r="Q55" i="25"/>
  <c r="U55" i="25"/>
  <c r="G50" i="25"/>
  <c r="S50" i="25"/>
  <c r="U50" i="25" s="1"/>
  <c r="V50" i="25" s="1"/>
  <c r="Z50" i="25"/>
  <c r="AA50" i="25"/>
  <c r="AB50" i="25"/>
  <c r="AC50" i="25" s="1"/>
  <c r="G46" i="25"/>
  <c r="S46" i="25"/>
  <c r="U46" i="25" s="1"/>
  <c r="V46" i="25" s="1"/>
  <c r="X46" i="25" s="1"/>
  <c r="Z46" i="25"/>
  <c r="AA46" i="25" s="1"/>
  <c r="AB46" i="25"/>
  <c r="AC46" i="25" s="1"/>
  <c r="G42" i="25"/>
  <c r="S42" i="25"/>
  <c r="U42" i="25" s="1"/>
  <c r="V42" i="25" s="1"/>
  <c r="Z42" i="25"/>
  <c r="AA42" i="25"/>
  <c r="AB42" i="25"/>
  <c r="AC42" i="25" s="1"/>
  <c r="G38" i="25"/>
  <c r="S38" i="25" s="1"/>
  <c r="U38" i="25" s="1"/>
  <c r="V38" i="25" s="1"/>
  <c r="X38" i="25" s="1"/>
  <c r="Z38" i="25"/>
  <c r="AA38" i="25"/>
  <c r="AB38" i="25"/>
  <c r="AC38" i="25" s="1"/>
  <c r="G34" i="25"/>
  <c r="S34" i="25" s="1"/>
  <c r="U34" i="25" s="1"/>
  <c r="Z34" i="25"/>
  <c r="AA34" i="25" s="1"/>
  <c r="AB34" i="25"/>
  <c r="AC34" i="25"/>
  <c r="B81" i="24"/>
  <c r="E81" i="24"/>
  <c r="I81" i="24"/>
  <c r="M81" i="24"/>
  <c r="Q81" i="24"/>
  <c r="U81" i="24"/>
  <c r="B73" i="24"/>
  <c r="E73" i="24"/>
  <c r="I73" i="24"/>
  <c r="M73" i="24"/>
  <c r="Q73" i="24"/>
  <c r="U73" i="24"/>
  <c r="W35" i="24"/>
  <c r="AO35" i="24"/>
  <c r="S53" i="29"/>
  <c r="U53" i="29"/>
  <c r="V53" i="29" s="1"/>
  <c r="Y53" i="29" s="1"/>
  <c r="S45" i="29"/>
  <c r="U45" i="29"/>
  <c r="V45" i="29"/>
  <c r="X45" i="29" s="1"/>
  <c r="V43" i="28"/>
  <c r="U53" i="27"/>
  <c r="V53" i="27"/>
  <c r="X53" i="27" s="1"/>
  <c r="S45" i="27"/>
  <c r="U45" i="27" s="1"/>
  <c r="V45" i="27"/>
  <c r="S37" i="27"/>
  <c r="U37" i="27" s="1"/>
  <c r="V37" i="27" s="1"/>
  <c r="S51" i="25"/>
  <c r="U51" i="25" s="1"/>
  <c r="V51" i="25" s="1"/>
  <c r="S47" i="25"/>
  <c r="U47" i="25"/>
  <c r="V47" i="25"/>
  <c r="S39" i="25"/>
  <c r="U39" i="25" s="1"/>
  <c r="V39" i="25" s="1"/>
  <c r="Q55" i="24"/>
  <c r="I55" i="24"/>
  <c r="AO51" i="24"/>
  <c r="AO47" i="24"/>
  <c r="R38" i="24"/>
  <c r="T38" i="24" s="1"/>
  <c r="R34" i="24"/>
  <c r="T34" i="24"/>
  <c r="X48" i="28"/>
  <c r="Y48" i="28"/>
  <c r="AO38" i="24"/>
  <c r="X45" i="27"/>
  <c r="Y45" i="27"/>
  <c r="Y43" i="28"/>
  <c r="X43" i="28"/>
  <c r="Y45" i="29"/>
  <c r="V34" i="25"/>
  <c r="X50" i="25"/>
  <c r="Y50" i="25"/>
  <c r="S35" i="29"/>
  <c r="U35" i="29"/>
  <c r="V35" i="29" s="1"/>
  <c r="Y48" i="14"/>
  <c r="X41" i="26"/>
  <c r="Y45" i="26"/>
  <c r="X45" i="26"/>
  <c r="X51" i="26"/>
  <c r="AN36" i="27"/>
  <c r="AO36" i="27"/>
  <c r="W36" i="27"/>
  <c r="AO44" i="27"/>
  <c r="AO52" i="27"/>
  <c r="W52" i="27"/>
  <c r="Y40" i="28"/>
  <c r="X47" i="28"/>
  <c r="X36" i="30"/>
  <c r="Y40" i="30"/>
  <c r="S43" i="35"/>
  <c r="U43" i="35"/>
  <c r="V43" i="35"/>
  <c r="X43" i="35" s="1"/>
  <c r="S34" i="36"/>
  <c r="U34" i="36"/>
  <c r="V34" i="36"/>
  <c r="Y34" i="36" s="1"/>
  <c r="Y36" i="36"/>
  <c r="X36" i="36"/>
  <c r="X48" i="37"/>
  <c r="Y48" i="37"/>
  <c r="S41" i="38"/>
  <c r="U41" i="38"/>
  <c r="V41" i="38" s="1"/>
  <c r="Y41" i="38" s="1"/>
  <c r="X44" i="38"/>
  <c r="S35" i="39"/>
  <c r="U35" i="39" s="1"/>
  <c r="V35" i="39" s="1"/>
  <c r="Y35" i="39" s="1"/>
  <c r="S35" i="40"/>
  <c r="U35" i="40" s="1"/>
  <c r="V35" i="40" s="1"/>
  <c r="Y39" i="41"/>
  <c r="X39" i="41"/>
  <c r="Y47" i="41"/>
  <c r="X47" i="41"/>
  <c r="S35" i="14"/>
  <c r="U35" i="14" s="1"/>
  <c r="V35" i="14" s="1"/>
  <c r="X35" i="14" s="1"/>
  <c r="Y43" i="14"/>
  <c r="X43" i="14"/>
  <c r="Y51" i="14"/>
  <c r="X51" i="14"/>
  <c r="X37" i="15"/>
  <c r="X41" i="15"/>
  <c r="Y41" i="15"/>
  <c r="X45" i="15"/>
  <c r="X49" i="15"/>
  <c r="Y49" i="15"/>
  <c r="Y44" i="30"/>
  <c r="Y42" i="33"/>
  <c r="X44" i="39"/>
  <c r="Y44" i="39"/>
  <c r="X36" i="14"/>
  <c r="Y36" i="14"/>
  <c r="X52" i="14"/>
  <c r="Y52" i="14"/>
  <c r="S36" i="26"/>
  <c r="U36" i="26"/>
  <c r="V36" i="26" s="1"/>
  <c r="Y36" i="26" s="1"/>
  <c r="X39" i="27"/>
  <c r="Y39" i="27"/>
  <c r="S34" i="30"/>
  <c r="U34" i="30"/>
  <c r="V34" i="30" s="1"/>
  <c r="Y37" i="30"/>
  <c r="X37" i="30"/>
  <c r="X39" i="30"/>
  <c r="Y47" i="30"/>
  <c r="X47" i="30"/>
  <c r="AO52" i="30"/>
  <c r="W52" i="30"/>
  <c r="AP52" i="30"/>
  <c r="X44" i="33"/>
  <c r="Y44" i="33"/>
  <c r="AN51" i="34"/>
  <c r="AP51" i="34"/>
  <c r="W51" i="34"/>
  <c r="AO51" i="34"/>
  <c r="B57" i="37" a="1"/>
  <c r="S37" i="37"/>
  <c r="U37" i="37" s="1"/>
  <c r="V37" i="37" s="1"/>
  <c r="X38" i="37"/>
  <c r="Y38" i="37"/>
  <c r="X46" i="37"/>
  <c r="Y46" i="37"/>
  <c r="X49" i="37"/>
  <c r="Y49" i="37"/>
  <c r="Y41" i="21"/>
  <c r="X49" i="21"/>
  <c r="X39" i="13"/>
  <c r="Y39" i="13"/>
  <c r="X37" i="8"/>
  <c r="Y37" i="8"/>
  <c r="X53" i="8"/>
  <c r="X42" i="11"/>
  <c r="Y42" i="11"/>
  <c r="X50" i="4"/>
  <c r="Y50" i="4"/>
  <c r="S45" i="4"/>
  <c r="U45" i="4"/>
  <c r="V45" i="4"/>
  <c r="Y42" i="2"/>
  <c r="X42" i="2"/>
  <c r="Y48" i="16"/>
  <c r="X48" i="16"/>
  <c r="X46" i="17"/>
  <c r="Y41" i="23"/>
  <c r="X41" i="23"/>
  <c r="Y49" i="23"/>
  <c r="X49" i="23"/>
  <c r="X38" i="11"/>
  <c r="Y38" i="11"/>
  <c r="AN34" i="24"/>
  <c r="AP34" i="24"/>
  <c r="W34" i="24"/>
  <c r="AO34" i="24"/>
  <c r="X39" i="25"/>
  <c r="Y39" i="25"/>
  <c r="X37" i="27"/>
  <c r="Y37" i="27"/>
  <c r="Y38" i="25"/>
  <c r="X38" i="39"/>
  <c r="Y38" i="39"/>
  <c r="X40" i="39"/>
  <c r="Y40" i="39"/>
  <c r="X43" i="26"/>
  <c r="Y43" i="26"/>
  <c r="X53" i="26"/>
  <c r="Y53" i="26"/>
  <c r="AN34" i="28"/>
  <c r="W34" i="28"/>
  <c r="AP34" i="28"/>
  <c r="S36" i="28"/>
  <c r="U36" i="28"/>
  <c r="V36" i="28"/>
  <c r="Y42" i="29"/>
  <c r="S36" i="33"/>
  <c r="U36" i="33" s="1"/>
  <c r="V36" i="33" s="1"/>
  <c r="X36" i="33" s="1"/>
  <c r="X45" i="33"/>
  <c r="Y45" i="33"/>
  <c r="X52" i="33"/>
  <c r="Y52" i="33"/>
  <c r="Y40" i="37"/>
  <c r="X40" i="37"/>
  <c r="Y48" i="30"/>
  <c r="X48" i="30"/>
  <c r="X48" i="35"/>
  <c r="Y48" i="35"/>
  <c r="X47" i="27"/>
  <c r="Y47" i="27"/>
  <c r="X52" i="28"/>
  <c r="Y52" i="28"/>
  <c r="Y43" i="29"/>
  <c r="X51" i="29"/>
  <c r="Y51" i="29"/>
  <c r="Y43" i="30"/>
  <c r="X43" i="30"/>
  <c r="Y51" i="30"/>
  <c r="X51" i="30"/>
  <c r="Y52" i="30"/>
  <c r="X52" i="30"/>
  <c r="X40" i="36"/>
  <c r="Y40" i="36"/>
  <c r="X50" i="37"/>
  <c r="Y50" i="37"/>
  <c r="X52" i="37"/>
  <c r="Y53" i="37"/>
  <c r="X53" i="37"/>
  <c r="X45" i="38"/>
  <c r="Y45" i="38"/>
  <c r="Y39" i="39"/>
  <c r="X39" i="39"/>
  <c r="S35" i="41"/>
  <c r="U35" i="41"/>
  <c r="V35" i="41" s="1"/>
  <c r="Y43" i="41"/>
  <c r="X43" i="41"/>
  <c r="Y51" i="41"/>
  <c r="X51" i="41"/>
  <c r="Y39" i="14"/>
  <c r="X39" i="14"/>
  <c r="Y47" i="14"/>
  <c r="X47" i="14"/>
  <c r="S35" i="15"/>
  <c r="U35" i="15"/>
  <c r="V35" i="15" s="1"/>
  <c r="X39" i="15"/>
  <c r="X43" i="15"/>
  <c r="Y43" i="15"/>
  <c r="X47" i="15"/>
  <c r="Y47" i="15"/>
  <c r="Y48" i="18"/>
  <c r="X48" i="18"/>
  <c r="X37" i="21"/>
  <c r="Y37" i="21"/>
  <c r="X45" i="21"/>
  <c r="Y45" i="21"/>
  <c r="X53" i="21"/>
  <c r="Y53" i="21"/>
  <c r="X46" i="18"/>
  <c r="Y46" i="18"/>
  <c r="Y34" i="7"/>
  <c r="Y42" i="7"/>
  <c r="X42" i="7"/>
  <c r="Y50" i="7"/>
  <c r="X50" i="7"/>
  <c r="Y38" i="2"/>
  <c r="X38" i="2"/>
  <c r="Y40" i="16"/>
  <c r="X40" i="16"/>
  <c r="Y37" i="23"/>
  <c r="Y45" i="23"/>
  <c r="X45" i="23"/>
  <c r="Y53" i="23"/>
  <c r="X53" i="23"/>
  <c r="X47" i="13"/>
  <c r="Y47" i="13"/>
  <c r="X49" i="4"/>
  <c r="Y49" i="4"/>
  <c r="X37" i="37"/>
  <c r="Y37" i="37"/>
  <c r="Y34" i="30"/>
  <c r="X34" i="30"/>
  <c r="Y35" i="14"/>
  <c r="X35" i="40"/>
  <c r="Y35" i="40"/>
  <c r="X35" i="39"/>
  <c r="X41" i="38"/>
  <c r="X34" i="36"/>
  <c r="X35" i="29"/>
  <c r="Y35" i="29"/>
  <c r="Y35" i="41"/>
  <c r="X35" i="41"/>
  <c r="Y36" i="33"/>
  <c r="X36" i="28"/>
  <c r="Y36" i="28"/>
  <c r="X45" i="4"/>
  <c r="Y45" i="4"/>
  <c r="D57" i="37"/>
  <c r="L57" i="37"/>
  <c r="P57" i="37"/>
  <c r="T57" i="37"/>
  <c r="H58" i="37"/>
  <c r="L58" i="37"/>
  <c r="P58" i="37"/>
  <c r="D59" i="37"/>
  <c r="H59" i="37"/>
  <c r="L59" i="37"/>
  <c r="T59" i="37"/>
  <c r="D60" i="37"/>
  <c r="H60" i="37"/>
  <c r="P60" i="37"/>
  <c r="T60" i="37"/>
  <c r="D61" i="37"/>
  <c r="L61" i="37"/>
  <c r="P61" i="37"/>
  <c r="T61" i="37"/>
  <c r="H62" i="37"/>
  <c r="L62" i="37"/>
  <c r="P62" i="37"/>
  <c r="D63" i="37"/>
  <c r="H63" i="37"/>
  <c r="L63" i="37"/>
  <c r="T63" i="37"/>
  <c r="D64" i="37"/>
  <c r="H64" i="37"/>
  <c r="P64" i="37"/>
  <c r="T64" i="37"/>
  <c r="D65" i="37"/>
  <c r="L65" i="37"/>
  <c r="P65" i="37"/>
  <c r="T65" i="37"/>
  <c r="H66" i="37"/>
  <c r="L66" i="37"/>
  <c r="P66" i="37"/>
  <c r="D67" i="37"/>
  <c r="H67" i="37"/>
  <c r="L67" i="37"/>
  <c r="T67" i="37"/>
  <c r="O67" i="37"/>
  <c r="G67" i="37"/>
  <c r="K66" i="37"/>
  <c r="C66" i="37"/>
  <c r="O65" i="37"/>
  <c r="S64" i="37"/>
  <c r="K64" i="37"/>
  <c r="C64" i="37"/>
  <c r="G63" i="37"/>
  <c r="S62" i="37"/>
  <c r="K62" i="37"/>
  <c r="O61" i="37"/>
  <c r="G61" i="37"/>
  <c r="S60" i="37"/>
  <c r="C60" i="37"/>
  <c r="O59" i="37"/>
  <c r="G59" i="37"/>
  <c r="K58" i="37"/>
  <c r="C58" i="37"/>
  <c r="O57" i="37"/>
  <c r="E57" i="37"/>
  <c r="U57" i="37"/>
  <c r="Q58" i="37"/>
  <c r="I60" i="37"/>
  <c r="E61" i="37"/>
  <c r="U61" i="37"/>
  <c r="M63" i="37"/>
  <c r="I64" i="37"/>
  <c r="E65" i="37"/>
  <c r="Q66" i="37"/>
  <c r="M67" i="37"/>
  <c r="I57" i="37"/>
  <c r="U58" i="37"/>
  <c r="Q59" i="37"/>
  <c r="M60" i="37"/>
  <c r="E62" i="37"/>
  <c r="U62" i="37"/>
  <c r="Q63" i="37"/>
  <c r="I65" i="37"/>
  <c r="E66" i="37"/>
  <c r="U66" i="37"/>
  <c r="B57" i="37"/>
  <c r="F57" i="37"/>
  <c r="J57" i="37"/>
  <c r="R57" i="37"/>
  <c r="B58" i="37"/>
  <c r="F58" i="37"/>
  <c r="N58" i="37"/>
  <c r="R58" i="37"/>
  <c r="B59" i="37"/>
  <c r="J59" i="37"/>
  <c r="N59" i="37"/>
  <c r="R59" i="37"/>
  <c r="F60" i="37"/>
  <c r="J60" i="37"/>
  <c r="N60" i="37"/>
  <c r="B61" i="37"/>
  <c r="F61" i="37"/>
  <c r="J61" i="37"/>
  <c r="R61" i="37"/>
  <c r="B62" i="37"/>
  <c r="F62" i="37"/>
  <c r="N62" i="37"/>
  <c r="R62" i="37"/>
  <c r="B63" i="37"/>
  <c r="J63" i="37"/>
  <c r="N63" i="37"/>
  <c r="R63" i="37"/>
  <c r="F64" i="37"/>
  <c r="J64" i="37"/>
  <c r="N64" i="37"/>
  <c r="B65" i="37"/>
  <c r="F65" i="37"/>
  <c r="J65" i="37"/>
  <c r="R65" i="37"/>
  <c r="B66" i="37"/>
  <c r="F66" i="37"/>
  <c r="N66" i="37"/>
  <c r="R66" i="37"/>
  <c r="B67" i="37"/>
  <c r="J67" i="37"/>
  <c r="N67" i="37"/>
  <c r="R67" i="37"/>
  <c r="K67" i="37"/>
  <c r="C67" i="37"/>
  <c r="O66" i="37"/>
  <c r="S65" i="37"/>
  <c r="K65" i="37"/>
  <c r="C65" i="37"/>
  <c r="G64" i="37"/>
  <c r="S63" i="37"/>
  <c r="K63" i="37"/>
  <c r="O62" i="37"/>
  <c r="G62" i="37"/>
  <c r="S61" i="37"/>
  <c r="C61" i="37"/>
  <c r="O60" i="37"/>
  <c r="G60" i="37"/>
  <c r="K59" i="37"/>
  <c r="C59" i="37"/>
  <c r="O58" i="37"/>
  <c r="S57" i="37"/>
  <c r="K57" i="37"/>
  <c r="C57" i="37"/>
  <c r="I58" i="37"/>
  <c r="E59" i="37"/>
  <c r="U59" i="37"/>
  <c r="M61" i="37"/>
  <c r="I62" i="37"/>
  <c r="E63" i="37"/>
  <c r="Q64" i="37"/>
  <c r="M65" i="37"/>
  <c r="I66" i="37"/>
  <c r="U67" i="37"/>
  <c r="Q57" i="37"/>
  <c r="M58" i="37"/>
  <c r="E60" i="37"/>
  <c r="U60" i="37"/>
  <c r="Q61" i="37"/>
  <c r="I63" i="37"/>
  <c r="E64" i="37"/>
  <c r="U64" i="37"/>
  <c r="M66" i="37"/>
  <c r="I67" i="37"/>
  <c r="X36" i="26"/>
  <c r="Y43" i="35"/>
  <c r="X34" i="25"/>
  <c r="Y34" i="25"/>
  <c r="Y35" i="15" l="1"/>
  <c r="X35" i="15"/>
  <c r="X46" i="26"/>
  <c r="Y46" i="26"/>
  <c r="AP44" i="27"/>
  <c r="AN44" i="27"/>
  <c r="Y51" i="39"/>
  <c r="X51" i="39"/>
  <c r="Y50" i="29"/>
  <c r="Y49" i="26"/>
  <c r="H57" i="37"/>
  <c r="D58" i="37"/>
  <c r="T58" i="37"/>
  <c r="P59" i="37"/>
  <c r="P75" i="37" s="1"/>
  <c r="L60" i="37"/>
  <c r="L75" i="37" s="1"/>
  <c r="H61" i="37"/>
  <c r="D62" i="37"/>
  <c r="T62" i="37"/>
  <c r="P63" i="37"/>
  <c r="L64" i="37"/>
  <c r="H65" i="37"/>
  <c r="D66" i="37"/>
  <c r="T66" i="37"/>
  <c r="P67" i="37"/>
  <c r="S66" i="37"/>
  <c r="G65" i="37"/>
  <c r="O63" i="37"/>
  <c r="O75" i="37" s="1"/>
  <c r="C62" i="37"/>
  <c r="K60" i="37"/>
  <c r="S58" i="37"/>
  <c r="G57" i="37"/>
  <c r="M59" i="37"/>
  <c r="Q62" i="37"/>
  <c r="U65" i="37"/>
  <c r="E58" i="37"/>
  <c r="I61" i="37"/>
  <c r="M64" i="37"/>
  <c r="Q67" i="37"/>
  <c r="N57" i="37"/>
  <c r="J58" i="37"/>
  <c r="F59" i="37"/>
  <c r="B60" i="37"/>
  <c r="R60" i="37"/>
  <c r="R79" i="37" s="1"/>
  <c r="N61" i="37"/>
  <c r="J62" i="37"/>
  <c r="F63" i="37"/>
  <c r="B64" i="37"/>
  <c r="R64" i="37"/>
  <c r="N65" i="37"/>
  <c r="J66" i="37"/>
  <c r="F67" i="37"/>
  <c r="S67" i="37"/>
  <c r="G66" i="37"/>
  <c r="O64" i="37"/>
  <c r="C63" i="37"/>
  <c r="K61" i="37"/>
  <c r="S59" i="37"/>
  <c r="G58" i="37"/>
  <c r="M57" i="37"/>
  <c r="Q60" i="37"/>
  <c r="U63" i="37"/>
  <c r="E67" i="37"/>
  <c r="I59" i="37"/>
  <c r="M62" i="37"/>
  <c r="Q65" i="37"/>
  <c r="Y53" i="27"/>
  <c r="Y35" i="36"/>
  <c r="X35" i="36"/>
  <c r="L83" i="37"/>
  <c r="X43" i="39"/>
  <c r="X51" i="25"/>
  <c r="Y51" i="25"/>
  <c r="X42" i="25"/>
  <c r="Y42" i="25"/>
  <c r="X42" i="27"/>
  <c r="Y42" i="27"/>
  <c r="X50" i="27"/>
  <c r="Y50" i="27"/>
  <c r="X44" i="28"/>
  <c r="Y44" i="28"/>
  <c r="Y38" i="30"/>
  <c r="X38" i="30"/>
  <c r="X36" i="29"/>
  <c r="Y36" i="29"/>
  <c r="X53" i="29"/>
  <c r="W44" i="27"/>
  <c r="W38" i="24"/>
  <c r="AN38" i="24"/>
  <c r="AP38" i="24"/>
  <c r="X47" i="25"/>
  <c r="Y47" i="25"/>
  <c r="AP52" i="27"/>
  <c r="AN52" i="27"/>
  <c r="S43" i="36"/>
  <c r="U43" i="36" s="1"/>
  <c r="V43" i="36" s="1"/>
  <c r="X53" i="4"/>
  <c r="Y53" i="4"/>
  <c r="X53" i="33"/>
  <c r="Y53" i="33"/>
  <c r="X45" i="37"/>
  <c r="Y45" i="37"/>
  <c r="Y52" i="34"/>
  <c r="X52" i="34"/>
  <c r="J32" i="10"/>
  <c r="R22" i="10"/>
  <c r="S43" i="9"/>
  <c r="U43" i="9" s="1"/>
  <c r="V43" i="9" s="1"/>
  <c r="S42" i="9"/>
  <c r="U42" i="9" s="1"/>
  <c r="V42" i="9" s="1"/>
  <c r="AP41" i="33"/>
  <c r="W41" i="33"/>
  <c r="AO41" i="33"/>
  <c r="AN41" i="33"/>
  <c r="S41" i="33"/>
  <c r="U41" i="33" s="1"/>
  <c r="V41" i="33" s="1"/>
  <c r="S40" i="33"/>
  <c r="AN39" i="33"/>
  <c r="AP39" i="33"/>
  <c r="W39" i="33"/>
  <c r="AO39" i="33"/>
  <c r="S39" i="33"/>
  <c r="U39" i="33" s="1"/>
  <c r="V39" i="33" s="1"/>
  <c r="S35" i="33"/>
  <c r="U35" i="33" s="1"/>
  <c r="V35" i="33" s="1"/>
  <c r="J32" i="28"/>
  <c r="R32" i="28" s="1"/>
  <c r="AB32" i="28"/>
  <c r="AC32" i="28" s="1"/>
  <c r="R14" i="28"/>
  <c r="Z32" i="28"/>
  <c r="AA32" i="28" s="1"/>
  <c r="H69" i="27"/>
  <c r="P69" i="27"/>
  <c r="G69" i="27"/>
  <c r="M69" i="27"/>
  <c r="B69" i="27"/>
  <c r="J69" i="27"/>
  <c r="R69" i="27"/>
  <c r="K69" i="27"/>
  <c r="E69" i="27"/>
  <c r="D69" i="27"/>
  <c r="L69" i="27"/>
  <c r="T69" i="27"/>
  <c r="O69" i="27"/>
  <c r="N69" i="27"/>
  <c r="C69" i="27"/>
  <c r="S69" i="27"/>
  <c r="U69" i="27"/>
  <c r="I69" i="27"/>
  <c r="F69" i="27"/>
  <c r="Y52" i="27"/>
  <c r="X52" i="27"/>
  <c r="V6" i="32"/>
  <c r="B32" i="43" s="1"/>
  <c r="D50" i="33"/>
  <c r="E50" i="33" s="1"/>
  <c r="F50" i="33"/>
  <c r="J50" i="33"/>
  <c r="K50" i="33" s="1"/>
  <c r="N50" i="33"/>
  <c r="O50" i="33" s="1"/>
  <c r="B73" i="33" a="1"/>
  <c r="B77" i="33" a="1"/>
  <c r="B55" i="33" a="1"/>
  <c r="P50" i="33"/>
  <c r="Q50" i="33" s="1"/>
  <c r="B69" i="33" a="1"/>
  <c r="L50" i="33"/>
  <c r="M50" i="33" s="1"/>
  <c r="B85" i="33" a="1"/>
  <c r="H50" i="33"/>
  <c r="I50" i="33" s="1"/>
  <c r="B81" i="33" a="1"/>
  <c r="X46" i="33"/>
  <c r="Y46" i="33"/>
  <c r="U40" i="33"/>
  <c r="V40" i="33" s="1"/>
  <c r="V6" i="33"/>
  <c r="B33" i="43" s="1"/>
  <c r="U43" i="37"/>
  <c r="V43" i="37" s="1"/>
  <c r="V6" i="37"/>
  <c r="B37" i="43" s="1"/>
  <c r="U47" i="39"/>
  <c r="V47" i="39" s="1"/>
  <c r="D41" i="39"/>
  <c r="E41" i="39" s="1"/>
  <c r="F41" i="39"/>
  <c r="J41" i="39"/>
  <c r="K41" i="39" s="1"/>
  <c r="N41" i="39"/>
  <c r="O41" i="39" s="1"/>
  <c r="P41" i="39"/>
  <c r="Q41" i="39" s="1"/>
  <c r="H41" i="39"/>
  <c r="I41" i="39" s="1"/>
  <c r="L41" i="39"/>
  <c r="M41" i="39" s="1"/>
  <c r="D36" i="39"/>
  <c r="E36" i="39" s="1"/>
  <c r="H36" i="39"/>
  <c r="I36" i="39" s="1"/>
  <c r="L36" i="39"/>
  <c r="M36" i="39" s="1"/>
  <c r="B77" i="39" a="1"/>
  <c r="N36" i="39"/>
  <c r="O36" i="39" s="1"/>
  <c r="B73" i="39" a="1"/>
  <c r="J36" i="39"/>
  <c r="K36" i="39" s="1"/>
  <c r="B69" i="39" a="1"/>
  <c r="B85" i="39" a="1"/>
  <c r="B81" i="39" a="1"/>
  <c r="P36" i="39"/>
  <c r="Q36" i="39" s="1"/>
  <c r="B55" i="39" a="1"/>
  <c r="F36" i="39"/>
  <c r="U34" i="39"/>
  <c r="V34" i="39" s="1"/>
  <c r="V6" i="39"/>
  <c r="B39" i="43" s="1"/>
  <c r="D49" i="40"/>
  <c r="E49" i="40" s="1"/>
  <c r="B69" i="40" a="1"/>
  <c r="B85" i="40" a="1"/>
  <c r="H49" i="40"/>
  <c r="I49" i="40" s="1"/>
  <c r="L49" i="40"/>
  <c r="M49" i="40" s="1"/>
  <c r="P49" i="40"/>
  <c r="Q49" i="40" s="1"/>
  <c r="B81" i="40" a="1"/>
  <c r="B55" i="40" a="1"/>
  <c r="B77" i="40" a="1"/>
  <c r="F49" i="40"/>
  <c r="B73" i="40" a="1"/>
  <c r="J49" i="40"/>
  <c r="K49" i="40" s="1"/>
  <c r="N49" i="40"/>
  <c r="O49" i="40" s="1"/>
  <c r="Y46" i="40"/>
  <c r="X46" i="40"/>
  <c r="U42" i="40"/>
  <c r="V42" i="40" s="1"/>
  <c r="V6" i="40"/>
  <c r="B40" i="43" s="1"/>
  <c r="D38" i="42"/>
  <c r="E38" i="42" s="1"/>
  <c r="F38" i="42"/>
  <c r="J38" i="42"/>
  <c r="K38" i="42" s="1"/>
  <c r="N38" i="42"/>
  <c r="O38" i="42" s="1"/>
  <c r="B55" i="42" a="1"/>
  <c r="B77" i="42" a="1"/>
  <c r="B73" i="42" a="1"/>
  <c r="B85" i="42" a="1"/>
  <c r="H38" i="42"/>
  <c r="I38" i="42" s="1"/>
  <c r="L38" i="42"/>
  <c r="M38" i="42" s="1"/>
  <c r="P38" i="42"/>
  <c r="Q38" i="42" s="1"/>
  <c r="B81" i="42" a="1"/>
  <c r="B69" i="42" a="1"/>
  <c r="U42" i="4"/>
  <c r="V42" i="4" s="1"/>
  <c r="V6" i="4"/>
  <c r="B43" i="43" s="1"/>
  <c r="X48" i="32"/>
  <c r="X39" i="34"/>
  <c r="Y39" i="34"/>
  <c r="X36" i="24"/>
  <c r="Y36" i="24"/>
  <c r="Y46" i="25"/>
  <c r="Q69" i="27"/>
  <c r="S37" i="33"/>
  <c r="U37" i="33" s="1"/>
  <c r="V37" i="33" s="1"/>
  <c r="U34" i="4"/>
  <c r="V34" i="4" s="1"/>
  <c r="AJ14" i="35"/>
  <c r="AN14" i="35"/>
  <c r="AI14" i="35"/>
  <c r="X52" i="26"/>
  <c r="Y52" i="26"/>
  <c r="Y49" i="31"/>
  <c r="X49" i="31"/>
  <c r="X36" i="37"/>
  <c r="Y36" i="37"/>
  <c r="X43" i="8"/>
  <c r="Y43" i="8"/>
  <c r="Y48" i="9"/>
  <c r="AI14" i="8"/>
  <c r="AM14" i="8"/>
  <c r="AJ14" i="8"/>
  <c r="Y41" i="36"/>
  <c r="X41" i="36"/>
  <c r="Y51" i="18"/>
  <c r="X51" i="18"/>
  <c r="Y39" i="42"/>
  <c r="X39" i="42"/>
  <c r="Y45" i="42"/>
  <c r="X45" i="42"/>
  <c r="Y53" i="15"/>
  <c r="X53" i="15"/>
  <c r="Y45" i="17"/>
  <c r="X45" i="17"/>
  <c r="X49" i="32"/>
  <c r="Y49" i="32"/>
  <c r="X49" i="35"/>
  <c r="Y49" i="35"/>
  <c r="Y39" i="16"/>
  <c r="X39" i="16"/>
  <c r="Y39" i="17"/>
  <c r="X39" i="17"/>
  <c r="AH32" i="18"/>
  <c r="AI32" i="18" s="1"/>
  <c r="AJ32" i="18"/>
  <c r="AK32" i="18" s="1"/>
  <c r="X36" i="10"/>
  <c r="Y36" i="10"/>
  <c r="T32" i="2"/>
  <c r="T4" i="43" s="1"/>
  <c r="AE14" i="2"/>
  <c r="AA14" i="2"/>
  <c r="AH14" i="2"/>
  <c r="Y14" i="2"/>
  <c r="Z14" i="2"/>
  <c r="AC14" i="2"/>
  <c r="G46" i="4"/>
  <c r="S46" i="4" s="1"/>
  <c r="U46" i="4" s="1"/>
  <c r="V46" i="4" s="1"/>
  <c r="AB46" i="4"/>
  <c r="AC46" i="4" s="1"/>
  <c r="Z46" i="4"/>
  <c r="AA46" i="4" s="1"/>
  <c r="R46" i="4"/>
  <c r="T46" i="4" s="1"/>
  <c r="G36" i="4"/>
  <c r="S36" i="4" s="1"/>
  <c r="U36" i="4" s="1"/>
  <c r="V36" i="4" s="1"/>
  <c r="Z36" i="4"/>
  <c r="R36" i="4"/>
  <c r="T36" i="4" s="1"/>
  <c r="AB36" i="4"/>
  <c r="AC36" i="4" s="1"/>
  <c r="Y38" i="5"/>
  <c r="X38" i="5"/>
  <c r="W51" i="7"/>
  <c r="AP51" i="7"/>
  <c r="AN51" i="7"/>
  <c r="AO51" i="7"/>
  <c r="Y51" i="7"/>
  <c r="X51" i="7"/>
  <c r="W32" i="18"/>
  <c r="X22" i="18"/>
  <c r="Y32" i="18"/>
  <c r="X42" i="28"/>
  <c r="Y42" i="28"/>
  <c r="AB30" i="29"/>
  <c r="Y30" i="29"/>
  <c r="AE30" i="29"/>
  <c r="AD30" i="29"/>
  <c r="AC30" i="29"/>
  <c r="V30" i="29"/>
  <c r="AF30" i="29"/>
  <c r="AG30" i="29"/>
  <c r="AH30" i="29"/>
  <c r="AA30" i="29"/>
  <c r="Y34" i="28"/>
  <c r="X34" i="28"/>
  <c r="X47" i="32"/>
  <c r="Y47" i="32"/>
  <c r="X35" i="31"/>
  <c r="Y35" i="31"/>
  <c r="Y41" i="30"/>
  <c r="X41" i="30"/>
  <c r="X53" i="30"/>
  <c r="Y53" i="30"/>
  <c r="Y37" i="32"/>
  <c r="X37" i="32"/>
  <c r="X45" i="34"/>
  <c r="Y45" i="34"/>
  <c r="Y49" i="36"/>
  <c r="X49" i="36"/>
  <c r="X53" i="34"/>
  <c r="Y53" i="34"/>
  <c r="X35" i="37"/>
  <c r="Y35" i="37"/>
  <c r="Y47" i="37"/>
  <c r="X47" i="37"/>
  <c r="Y53" i="39"/>
  <c r="X53" i="39"/>
  <c r="Y45" i="41"/>
  <c r="X45" i="41"/>
  <c r="Y41" i="14"/>
  <c r="X41" i="14"/>
  <c r="X53" i="14"/>
  <c r="Y53" i="14"/>
  <c r="AB14" i="13"/>
  <c r="AA14" i="13"/>
  <c r="AG14" i="13"/>
  <c r="AD14" i="13"/>
  <c r="AE14" i="13"/>
  <c r="AH14" i="13"/>
  <c r="AC14" i="13"/>
  <c r="V14" i="13"/>
  <c r="Z14" i="13"/>
  <c r="X49" i="2"/>
  <c r="Y49" i="2"/>
  <c r="X41" i="24"/>
  <c r="Y41" i="24"/>
  <c r="X42" i="35"/>
  <c r="Y42" i="35"/>
  <c r="X34" i="17"/>
  <c r="Y34" i="17"/>
  <c r="X44" i="17"/>
  <c r="Y44" i="17"/>
  <c r="X42" i="18"/>
  <c r="Y42" i="18"/>
  <c r="Y50" i="18"/>
  <c r="X50" i="18"/>
  <c r="AB6" i="8"/>
  <c r="X44" i="27"/>
  <c r="Y44" i="27"/>
  <c r="X40" i="38"/>
  <c r="Y40" i="38"/>
  <c r="Y37" i="16"/>
  <c r="X37" i="16"/>
  <c r="Y53" i="16"/>
  <c r="X53" i="16"/>
  <c r="X40" i="12"/>
  <c r="Y40" i="12"/>
  <c r="Y43" i="7"/>
  <c r="X43" i="7"/>
  <c r="Y35" i="2"/>
  <c r="X35" i="2"/>
  <c r="Y37" i="24"/>
  <c r="X37" i="24"/>
  <c r="Y36" i="5"/>
  <c r="X36" i="5"/>
  <c r="Y46" i="5"/>
  <c r="X46" i="5"/>
  <c r="X34" i="26"/>
  <c r="Y34" i="26"/>
  <c r="Y50" i="26"/>
  <c r="X50" i="26"/>
  <c r="Y38" i="27"/>
  <c r="X38" i="27"/>
  <c r="X44" i="29"/>
  <c r="X48" i="27"/>
  <c r="Y48" i="27"/>
  <c r="Y41" i="31"/>
  <c r="X41" i="31"/>
  <c r="AA6" i="31"/>
  <c r="Y41" i="32"/>
  <c r="X41" i="32"/>
  <c r="Y37" i="34"/>
  <c r="X37" i="34"/>
  <c r="Y49" i="34"/>
  <c r="X49" i="34"/>
  <c r="Y37" i="35"/>
  <c r="X45" i="36"/>
  <c r="X44" i="37"/>
  <c r="Y44" i="37"/>
  <c r="Y35" i="17"/>
  <c r="X35" i="17"/>
  <c r="Y51" i="42"/>
  <c r="X51" i="42"/>
  <c r="X38" i="22"/>
  <c r="Y38" i="22"/>
  <c r="X46" i="22"/>
  <c r="Y46" i="22"/>
  <c r="Y37" i="26"/>
  <c r="X37" i="26"/>
  <c r="X36" i="17"/>
  <c r="Y36" i="17"/>
  <c r="X50" i="42"/>
  <c r="Y50" i="42"/>
  <c r="X53" i="13"/>
  <c r="Y53" i="13"/>
  <c r="X41" i="8"/>
  <c r="Y41" i="8"/>
  <c r="X52" i="10"/>
  <c r="Y52" i="10"/>
  <c r="X44" i="6"/>
  <c r="Y44" i="6"/>
  <c r="X39" i="8"/>
  <c r="Y39" i="8"/>
  <c r="AO48" i="2"/>
  <c r="W48" i="2"/>
  <c r="AN48" i="2"/>
  <c r="AO46" i="2"/>
  <c r="W46" i="2"/>
  <c r="AN46" i="2"/>
  <c r="Z40" i="2"/>
  <c r="AA40" i="2" s="1"/>
  <c r="G40" i="2"/>
  <c r="S40" i="2" s="1"/>
  <c r="U40" i="2" s="1"/>
  <c r="V40" i="2" s="1"/>
  <c r="R40" i="2"/>
  <c r="T40" i="2" s="1"/>
  <c r="W44" i="11"/>
  <c r="AN44" i="11"/>
  <c r="AP44" i="11"/>
  <c r="AO44" i="11"/>
  <c r="X44" i="24"/>
  <c r="Y44" i="24"/>
  <c r="Y38" i="26"/>
  <c r="X34" i="27"/>
  <c r="X48" i="29"/>
  <c r="Y48" i="29"/>
  <c r="Y40" i="27"/>
  <c r="X40" i="27"/>
  <c r="X36" i="25"/>
  <c r="Y36" i="25"/>
  <c r="Y46" i="28"/>
  <c r="X46" i="28"/>
  <c r="Y40" i="26"/>
  <c r="X40" i="26"/>
  <c r="Y39" i="31"/>
  <c r="X39" i="31"/>
  <c r="Y47" i="33"/>
  <c r="X47" i="33"/>
  <c r="Y43" i="34"/>
  <c r="X43" i="34"/>
  <c r="Y45" i="30"/>
  <c r="X45" i="30"/>
  <c r="Y53" i="32"/>
  <c r="AB22" i="33"/>
  <c r="AF22" i="33"/>
  <c r="Z6" i="33" s="1"/>
  <c r="Y22" i="33"/>
  <c r="AK14" i="33" s="1"/>
  <c r="AG22" i="33"/>
  <c r="AA6" i="33" s="1"/>
  <c r="AA22" i="33"/>
  <c r="AK22" i="33" s="1"/>
  <c r="V22" i="33"/>
  <c r="AE22" i="33"/>
  <c r="Y6" i="33" s="1"/>
  <c r="X49" i="38"/>
  <c r="Y49" i="38"/>
  <c r="Y53" i="38"/>
  <c r="X53" i="38"/>
  <c r="Y39" i="38"/>
  <c r="X39" i="38"/>
  <c r="Y37" i="39"/>
  <c r="X37" i="39"/>
  <c r="X36" i="20"/>
  <c r="Y36" i="20"/>
  <c r="AD30" i="8"/>
  <c r="AL30" i="8" s="1"/>
  <c r="AE30" i="8"/>
  <c r="V30" i="8"/>
  <c r="AF30" i="8"/>
  <c r="Z6" i="8" s="1"/>
  <c r="Y30" i="8"/>
  <c r="AK14" i="8" s="1"/>
  <c r="S34" i="8"/>
  <c r="U34" i="8" s="1"/>
  <c r="V34" i="8" s="1"/>
  <c r="X52" i="35"/>
  <c r="Y52" i="35"/>
  <c r="X34" i="37"/>
  <c r="Y34" i="37"/>
  <c r="X42" i="16"/>
  <c r="Y42" i="16"/>
  <c r="S35" i="16"/>
  <c r="U35" i="16" s="1"/>
  <c r="V35" i="16" s="1"/>
  <c r="X40" i="6"/>
  <c r="Y40" i="6"/>
  <c r="Y40" i="5"/>
  <c r="X40" i="5"/>
  <c r="AB52" i="2"/>
  <c r="AC52" i="2" s="1"/>
  <c r="G52" i="2"/>
  <c r="S52" i="2" s="1"/>
  <c r="U52" i="2" s="1"/>
  <c r="V52" i="2" s="1"/>
  <c r="Z52" i="2"/>
  <c r="AA52" i="2" s="1"/>
  <c r="R52" i="2"/>
  <c r="T52" i="2" s="1"/>
  <c r="W52" i="4"/>
  <c r="AO52" i="4"/>
  <c r="AN52" i="4"/>
  <c r="AP52" i="4"/>
  <c r="W38" i="4"/>
  <c r="AN38" i="4"/>
  <c r="AP38" i="4"/>
  <c r="Y34" i="5"/>
  <c r="X34" i="5"/>
  <c r="G48" i="6"/>
  <c r="S48" i="6" s="1"/>
  <c r="U48" i="6" s="1"/>
  <c r="V48" i="6" s="1"/>
  <c r="R48" i="6"/>
  <c r="T48" i="6" s="1"/>
  <c r="AB48" i="6"/>
  <c r="AC48" i="6" s="1"/>
  <c r="Z48" i="6"/>
  <c r="AA48" i="6" s="1"/>
  <c r="S43" i="6"/>
  <c r="U43" i="6" s="1"/>
  <c r="V43" i="6" s="1"/>
  <c r="AN41" i="6"/>
  <c r="AO41" i="6"/>
  <c r="AP41" i="6"/>
  <c r="AP39" i="6"/>
  <c r="W39" i="6"/>
  <c r="AN39" i="6"/>
  <c r="AO39" i="6"/>
  <c r="S52" i="11"/>
  <c r="U52" i="11" s="1"/>
  <c r="V52" i="11" s="1"/>
  <c r="AP51" i="11"/>
  <c r="W51" i="11"/>
  <c r="AO51" i="11"/>
  <c r="AN51" i="11"/>
  <c r="W50" i="11"/>
  <c r="AN50" i="11"/>
  <c r="AP50" i="11"/>
  <c r="X44" i="25"/>
  <c r="Y44" i="25"/>
  <c r="V14" i="30"/>
  <c r="Z14" i="30"/>
  <c r="AD14" i="30"/>
  <c r="AH14" i="30"/>
  <c r="AC14" i="30"/>
  <c r="AA14" i="30"/>
  <c r="Y48" i="26"/>
  <c r="X48" i="26"/>
  <c r="Y47" i="31"/>
  <c r="X47" i="31"/>
  <c r="Y49" i="30"/>
  <c r="X49" i="30"/>
  <c r="AJ32" i="32"/>
  <c r="AK32" i="32" s="1"/>
  <c r="Y41" i="35"/>
  <c r="X41" i="35"/>
  <c r="Y49" i="41"/>
  <c r="X49" i="41"/>
  <c r="Y42" i="8"/>
  <c r="X42" i="8"/>
  <c r="Y34" i="13"/>
  <c r="X34" i="13"/>
  <c r="X50" i="35"/>
  <c r="Y50" i="35"/>
  <c r="X53" i="12"/>
  <c r="Y53" i="12"/>
  <c r="X36" i="6"/>
  <c r="Y36" i="6"/>
  <c r="W50" i="2"/>
  <c r="AO50" i="2"/>
  <c r="AN50" i="2"/>
  <c r="AP50" i="2"/>
  <c r="AP48" i="2"/>
  <c r="AN36" i="2"/>
  <c r="AO36" i="2"/>
  <c r="W36" i="2"/>
  <c r="AP36" i="2"/>
  <c r="R22" i="2"/>
  <c r="H32" i="2"/>
  <c r="AB32" i="2"/>
  <c r="AC32" i="2" s="1"/>
  <c r="AD30" i="4"/>
  <c r="V30" i="4"/>
  <c r="AF30" i="4"/>
  <c r="Z30" i="4"/>
  <c r="AH30" i="4"/>
  <c r="AA30" i="4"/>
  <c r="AE30" i="4"/>
  <c r="Y30" i="4"/>
  <c r="AG30" i="4"/>
  <c r="AA6" i="4" s="1"/>
  <c r="AF32" i="4"/>
  <c r="AG32" i="4" s="1"/>
  <c r="AC30" i="4"/>
  <c r="R32" i="4"/>
  <c r="AH32" i="4"/>
  <c r="AI32" i="4" s="1"/>
  <c r="AL30" i="4"/>
  <c r="G47" i="7"/>
  <c r="S47" i="7" s="1"/>
  <c r="U47" i="7" s="1"/>
  <c r="V47" i="7" s="1"/>
  <c r="Z47" i="7"/>
  <c r="AA47" i="7" s="1"/>
  <c r="AB47" i="7"/>
  <c r="AC47" i="7" s="1"/>
  <c r="R47" i="7"/>
  <c r="T47" i="7" s="1"/>
  <c r="W42" i="7"/>
  <c r="AP42" i="7"/>
  <c r="X52" i="6"/>
  <c r="Y52" i="6"/>
  <c r="AG30" i="27"/>
  <c r="AA6" i="27" s="1"/>
  <c r="AF30" i="27"/>
  <c r="V30" i="27"/>
  <c r="AK30" i="4"/>
  <c r="AN38" i="2"/>
  <c r="AP38" i="2"/>
  <c r="AN37" i="2"/>
  <c r="AP37" i="2"/>
  <c r="Y36" i="2"/>
  <c r="X36" i="2"/>
  <c r="AN34" i="2"/>
  <c r="AO34" i="2"/>
  <c r="R30" i="2"/>
  <c r="F32" i="2"/>
  <c r="G47" i="4"/>
  <c r="S47" i="4" s="1"/>
  <c r="U47" i="4" s="1"/>
  <c r="V47" i="4" s="1"/>
  <c r="Z47" i="4"/>
  <c r="AA47" i="4" s="1"/>
  <c r="AB47" i="4"/>
  <c r="AC47" i="4" s="1"/>
  <c r="AN44" i="5"/>
  <c r="W44" i="5"/>
  <c r="AP44" i="5"/>
  <c r="S42" i="5"/>
  <c r="U42" i="5" s="1"/>
  <c r="V42" i="5" s="1"/>
  <c r="S50" i="6"/>
  <c r="U50" i="6" s="1"/>
  <c r="V50" i="6" s="1"/>
  <c r="W39" i="11"/>
  <c r="AP39" i="11"/>
  <c r="AB32" i="11"/>
  <c r="AC32" i="11" s="1"/>
  <c r="R14" i="11"/>
  <c r="G44" i="10"/>
  <c r="S44" i="10" s="1"/>
  <c r="U44" i="10" s="1"/>
  <c r="V44" i="10" s="1"/>
  <c r="R44" i="10"/>
  <c r="T44" i="10" s="1"/>
  <c r="AC30" i="27"/>
  <c r="AK30" i="27" s="1"/>
  <c r="AD30" i="27"/>
  <c r="AN39" i="11"/>
  <c r="W38" i="2"/>
  <c r="AP53" i="5"/>
  <c r="W47" i="2"/>
  <c r="AO47" i="2"/>
  <c r="S47" i="2"/>
  <c r="U47" i="2" s="1"/>
  <c r="V47" i="2" s="1"/>
  <c r="Z46" i="2"/>
  <c r="AA46" i="2" s="1"/>
  <c r="G46" i="2"/>
  <c r="S46" i="2" s="1"/>
  <c r="U46" i="2" s="1"/>
  <c r="V46" i="2" s="1"/>
  <c r="AB46" i="2"/>
  <c r="AC46" i="2" s="1"/>
  <c r="Z43" i="2"/>
  <c r="AA43" i="2" s="1"/>
  <c r="G43" i="2"/>
  <c r="S43" i="2" s="1"/>
  <c r="U43" i="2" s="1"/>
  <c r="V43" i="2" s="1"/>
  <c r="R43" i="2"/>
  <c r="T43" i="2" s="1"/>
  <c r="AO38" i="2"/>
  <c r="AP35" i="2"/>
  <c r="AN35" i="2"/>
  <c r="AO35" i="2"/>
  <c r="AP34" i="2"/>
  <c r="Z34" i="2"/>
  <c r="AA34" i="2" s="1"/>
  <c r="G34" i="2"/>
  <c r="S34" i="2" s="1"/>
  <c r="U34" i="2" s="1"/>
  <c r="V34" i="2" s="1"/>
  <c r="U41" i="1"/>
  <c r="G52" i="4"/>
  <c r="S52" i="4" s="1"/>
  <c r="U52" i="4" s="1"/>
  <c r="V52" i="4" s="1"/>
  <c r="Z52" i="4"/>
  <c r="AA52" i="4" s="1"/>
  <c r="S48" i="4"/>
  <c r="U48" i="4" s="1"/>
  <c r="V48" i="4" s="1"/>
  <c r="G38" i="4"/>
  <c r="S38" i="4" s="1"/>
  <c r="U38" i="4" s="1"/>
  <c r="V38" i="4" s="1"/>
  <c r="AB38" i="4"/>
  <c r="AC38" i="4" s="1"/>
  <c r="Z38" i="4"/>
  <c r="AA38" i="4" s="1"/>
  <c r="AA22" i="4"/>
  <c r="AD32" i="4"/>
  <c r="AE32" i="4" s="1"/>
  <c r="AF22" i="4"/>
  <c r="AE22" i="4"/>
  <c r="Y6" i="4" s="1"/>
  <c r="V22" i="4"/>
  <c r="AD22" i="4"/>
  <c r="Z37" i="5"/>
  <c r="AA37" i="5" s="1"/>
  <c r="G37" i="5"/>
  <c r="S37" i="5" s="1"/>
  <c r="U37" i="5" s="1"/>
  <c r="V37" i="5" s="1"/>
  <c r="R37" i="5"/>
  <c r="T37" i="5" s="1"/>
  <c r="W52" i="7"/>
  <c r="AN52" i="7"/>
  <c r="AO52" i="7"/>
  <c r="AP52" i="7"/>
  <c r="G49" i="7"/>
  <c r="S49" i="7" s="1"/>
  <c r="U49" i="7" s="1"/>
  <c r="V49" i="7" s="1"/>
  <c r="R49" i="7"/>
  <c r="T49" i="7" s="1"/>
  <c r="AB49" i="7"/>
  <c r="AC49" i="7" s="1"/>
  <c r="R30" i="7"/>
  <c r="AB32" i="7"/>
  <c r="AC32" i="7" s="1"/>
  <c r="H32" i="7"/>
  <c r="AN46" i="6"/>
  <c r="W46" i="6"/>
  <c r="AP46" i="6"/>
  <c r="AN40" i="6"/>
  <c r="W40" i="6"/>
  <c r="AP40" i="6"/>
  <c r="S34" i="6"/>
  <c r="U34" i="6" s="1"/>
  <c r="V34" i="6" s="1"/>
  <c r="Y30" i="6"/>
  <c r="AB30" i="6"/>
  <c r="AD30" i="6"/>
  <c r="AH30" i="6"/>
  <c r="V30" i="6"/>
  <c r="Z30" i="6"/>
  <c r="AG30" i="6"/>
  <c r="AC30" i="6"/>
  <c r="Z32" i="6"/>
  <c r="AA32" i="6" s="1"/>
  <c r="AN53" i="11"/>
  <c r="AO53" i="11"/>
  <c r="G49" i="11"/>
  <c r="S49" i="11" s="1"/>
  <c r="U49" i="11" s="1"/>
  <c r="V49" i="11" s="1"/>
  <c r="AB49" i="11"/>
  <c r="AC49" i="11" s="1"/>
  <c r="R49" i="11"/>
  <c r="T49" i="11" s="1"/>
  <c r="AB37" i="11"/>
  <c r="AC37" i="11" s="1"/>
  <c r="G37" i="11"/>
  <c r="S37" i="11" s="1"/>
  <c r="U37" i="11" s="1"/>
  <c r="V37" i="11" s="1"/>
  <c r="R37" i="11"/>
  <c r="T37" i="11" s="1"/>
  <c r="AN50" i="10"/>
  <c r="W50" i="10"/>
  <c r="AP50" i="10"/>
  <c r="S46" i="10"/>
  <c r="U46" i="10" s="1"/>
  <c r="V46" i="10" s="1"/>
  <c r="W53" i="23"/>
  <c r="AP53" i="23"/>
  <c r="AN53" i="23"/>
  <c r="Z51" i="23"/>
  <c r="G51" i="23"/>
  <c r="S51" i="23" s="1"/>
  <c r="U51" i="23" s="1"/>
  <c r="V51" i="23" s="1"/>
  <c r="R51" i="23"/>
  <c r="T51" i="23" s="1"/>
  <c r="AB51" i="23"/>
  <c r="W53" i="5"/>
  <c r="W51" i="2"/>
  <c r="AO51" i="2"/>
  <c r="S51" i="2"/>
  <c r="U51" i="2" s="1"/>
  <c r="V51" i="2" s="1"/>
  <c r="G50" i="2"/>
  <c r="S50" i="2" s="1"/>
  <c r="U50" i="2" s="1"/>
  <c r="V50" i="2" s="1"/>
  <c r="AB50" i="2"/>
  <c r="AC50" i="2" s="1"/>
  <c r="Z50" i="2"/>
  <c r="AA50" i="2" s="1"/>
  <c r="G48" i="2"/>
  <c r="S48" i="2" s="1"/>
  <c r="U48" i="2" s="1"/>
  <c r="V48" i="2" s="1"/>
  <c r="Z48" i="2"/>
  <c r="AA48" i="2" s="1"/>
  <c r="AB48" i="2"/>
  <c r="AC48" i="2" s="1"/>
  <c r="AO44" i="2"/>
  <c r="W44" i="2"/>
  <c r="G41" i="2"/>
  <c r="S41" i="2" s="1"/>
  <c r="U41" i="2" s="1"/>
  <c r="V41" i="2" s="1"/>
  <c r="Z41" i="2"/>
  <c r="AA41" i="2" s="1"/>
  <c r="R41" i="2"/>
  <c r="T41" i="2" s="1"/>
  <c r="S39" i="2"/>
  <c r="U39" i="2" s="1"/>
  <c r="V39" i="2" s="1"/>
  <c r="M77" i="2"/>
  <c r="O77" i="2"/>
  <c r="N77" i="2"/>
  <c r="F77" i="2"/>
  <c r="G77" i="2"/>
  <c r="R77" i="2"/>
  <c r="J77" i="2"/>
  <c r="D85" i="2"/>
  <c r="L85" i="2"/>
  <c r="T85" i="2"/>
  <c r="H85" i="2"/>
  <c r="P85" i="2"/>
  <c r="C81" i="4"/>
  <c r="S81" i="4"/>
  <c r="K81" i="4"/>
  <c r="T81" i="4"/>
  <c r="L81" i="4"/>
  <c r="D81" i="4"/>
  <c r="G81" i="4"/>
  <c r="P81" i="4"/>
  <c r="H81" i="4"/>
  <c r="R47" i="4"/>
  <c r="T47" i="4" s="1"/>
  <c r="W43" i="4"/>
  <c r="AO43" i="4"/>
  <c r="G41" i="4"/>
  <c r="S41" i="4" s="1"/>
  <c r="U41" i="4" s="1"/>
  <c r="V41" i="4" s="1"/>
  <c r="AB41" i="4"/>
  <c r="AC41" i="4" s="1"/>
  <c r="AN52" i="5"/>
  <c r="W52" i="5"/>
  <c r="AP52" i="5"/>
  <c r="S45" i="5"/>
  <c r="U45" i="5" s="1"/>
  <c r="V45" i="5" s="1"/>
  <c r="V30" i="5"/>
  <c r="AF30" i="5"/>
  <c r="AH30" i="5"/>
  <c r="Z30" i="5"/>
  <c r="AB30" i="5"/>
  <c r="AA30" i="5"/>
  <c r="AE30" i="5"/>
  <c r="S48" i="7"/>
  <c r="U48" i="7" s="1"/>
  <c r="V48" i="7" s="1"/>
  <c r="Z46" i="7"/>
  <c r="AA46" i="7" s="1"/>
  <c r="G46" i="7"/>
  <c r="S46" i="7" s="1"/>
  <c r="U46" i="7" s="1"/>
  <c r="V46" i="7" s="1"/>
  <c r="R46" i="7"/>
  <c r="T46" i="7" s="1"/>
  <c r="AB46" i="7"/>
  <c r="AC46" i="7" s="1"/>
  <c r="S53" i="6"/>
  <c r="U53" i="6" s="1"/>
  <c r="V53" i="6" s="1"/>
  <c r="AN38" i="11"/>
  <c r="AP38" i="11"/>
  <c r="W38" i="11"/>
  <c r="B77" i="10"/>
  <c r="F77" i="10"/>
  <c r="J77" i="10"/>
  <c r="N77" i="10"/>
  <c r="R77" i="10"/>
  <c r="C77" i="10"/>
  <c r="G77" i="10"/>
  <c r="K77" i="10"/>
  <c r="O77" i="10"/>
  <c r="S77" i="10"/>
  <c r="D77" i="10"/>
  <c r="L77" i="10"/>
  <c r="T77" i="10"/>
  <c r="E77" i="10"/>
  <c r="M77" i="10"/>
  <c r="U77" i="10"/>
  <c r="H77" i="10"/>
  <c r="P77" i="10"/>
  <c r="I77" i="10"/>
  <c r="Q77" i="10"/>
  <c r="W51" i="8"/>
  <c r="AN51" i="8"/>
  <c r="AO51" i="8"/>
  <c r="AP51" i="8"/>
  <c r="G40" i="8"/>
  <c r="S40" i="8" s="1"/>
  <c r="U40" i="8" s="1"/>
  <c r="V40" i="8" s="1"/>
  <c r="AB40" i="8"/>
  <c r="Z40" i="8"/>
  <c r="AA40" i="8" s="1"/>
  <c r="R40" i="8"/>
  <c r="T40" i="8" s="1"/>
  <c r="AO39" i="8"/>
  <c r="W39" i="8"/>
  <c r="AP39" i="8"/>
  <c r="S38" i="8"/>
  <c r="U38" i="8" s="1"/>
  <c r="V38" i="8" s="1"/>
  <c r="AP34" i="8"/>
  <c r="AO34" i="8"/>
  <c r="AN45" i="13"/>
  <c r="W45" i="13"/>
  <c r="AP36" i="13"/>
  <c r="W36" i="13"/>
  <c r="F32" i="13"/>
  <c r="R22" i="13"/>
  <c r="AD32" i="13" s="1"/>
  <c r="AE32" i="13" s="1"/>
  <c r="J32" i="13"/>
  <c r="Z32" i="13"/>
  <c r="AA32" i="13" s="1"/>
  <c r="AB32" i="13"/>
  <c r="AC32" i="13" s="1"/>
  <c r="S51" i="12"/>
  <c r="U51" i="12" s="1"/>
  <c r="V51" i="12" s="1"/>
  <c r="AA22" i="8"/>
  <c r="AK22" i="8" s="1"/>
  <c r="AO42" i="13"/>
  <c r="AO50" i="8"/>
  <c r="AA42" i="2"/>
  <c r="AF14" i="2"/>
  <c r="V14" i="2"/>
  <c r="AB14" i="2"/>
  <c r="J32" i="2"/>
  <c r="AO48" i="4"/>
  <c r="AP48" i="4"/>
  <c r="W48" i="4"/>
  <c r="G44" i="4"/>
  <c r="S44" i="4" s="1"/>
  <c r="U44" i="4" s="1"/>
  <c r="V44" i="4" s="1"/>
  <c r="Z44" i="4"/>
  <c r="AP34" i="4"/>
  <c r="W34" i="4"/>
  <c r="E55" i="5"/>
  <c r="M55" i="5"/>
  <c r="U55" i="5"/>
  <c r="B55" i="5"/>
  <c r="K55" i="5"/>
  <c r="C55" i="5"/>
  <c r="O55" i="5"/>
  <c r="G55" i="5"/>
  <c r="Q55" i="5"/>
  <c r="G51" i="5"/>
  <c r="S51" i="5" s="1"/>
  <c r="U51" i="5" s="1"/>
  <c r="V51" i="5" s="1"/>
  <c r="R51" i="5"/>
  <c r="T51" i="5" s="1"/>
  <c r="Z51" i="5"/>
  <c r="AA51" i="5" s="1"/>
  <c r="G50" i="5"/>
  <c r="S50" i="5" s="1"/>
  <c r="U50" i="5" s="1"/>
  <c r="V50" i="5" s="1"/>
  <c r="R50" i="5"/>
  <c r="T50" i="5" s="1"/>
  <c r="B85" i="7"/>
  <c r="I85" i="7"/>
  <c r="Q85" i="7"/>
  <c r="C85" i="7"/>
  <c r="M85" i="7"/>
  <c r="E85" i="7"/>
  <c r="O85" i="7"/>
  <c r="G85" i="7"/>
  <c r="S85" i="7"/>
  <c r="B69" i="7"/>
  <c r="I69" i="7"/>
  <c r="Q69" i="7"/>
  <c r="C69" i="7"/>
  <c r="M69" i="7"/>
  <c r="E69" i="7"/>
  <c r="O69" i="7"/>
  <c r="G69" i="7"/>
  <c r="S69" i="7"/>
  <c r="AO44" i="7"/>
  <c r="AP44" i="7"/>
  <c r="G41" i="7"/>
  <c r="S41" i="7" s="1"/>
  <c r="U41" i="7" s="1"/>
  <c r="V41" i="7" s="1"/>
  <c r="R41" i="7"/>
  <c r="T41" i="7" s="1"/>
  <c r="AB41" i="7"/>
  <c r="AC41" i="7" s="1"/>
  <c r="Z35" i="7"/>
  <c r="AA35" i="7" s="1"/>
  <c r="G35" i="7"/>
  <c r="S35" i="7" s="1"/>
  <c r="U35" i="7" s="1"/>
  <c r="V35" i="7" s="1"/>
  <c r="R35" i="7"/>
  <c r="T35" i="7" s="1"/>
  <c r="B85" i="6"/>
  <c r="F85" i="6"/>
  <c r="J85" i="6"/>
  <c r="N85" i="6"/>
  <c r="R85" i="6"/>
  <c r="C85" i="6"/>
  <c r="G85" i="6"/>
  <c r="K85" i="6"/>
  <c r="O85" i="6"/>
  <c r="S85" i="6"/>
  <c r="D85" i="6"/>
  <c r="L85" i="6"/>
  <c r="T85" i="6"/>
  <c r="E85" i="6"/>
  <c r="M85" i="6"/>
  <c r="U85" i="6"/>
  <c r="H85" i="6"/>
  <c r="P85" i="6"/>
  <c r="AB32" i="6"/>
  <c r="AC32" i="6" s="1"/>
  <c r="AB53" i="11"/>
  <c r="AC53" i="11" s="1"/>
  <c r="G53" i="11"/>
  <c r="S53" i="11" s="1"/>
  <c r="U53" i="11" s="1"/>
  <c r="V53" i="11" s="1"/>
  <c r="W46" i="11"/>
  <c r="AN46" i="11"/>
  <c r="AP46" i="11"/>
  <c r="S36" i="11"/>
  <c r="U36" i="11" s="1"/>
  <c r="V36" i="11" s="1"/>
  <c r="AP35" i="11"/>
  <c r="W35" i="11"/>
  <c r="W34" i="11"/>
  <c r="AN34" i="11"/>
  <c r="AP34" i="11"/>
  <c r="R52" i="10"/>
  <c r="T52" i="10" s="1"/>
  <c r="R14" i="10"/>
  <c r="Z32" i="10"/>
  <c r="AA32" i="10" s="1"/>
  <c r="AB32" i="10"/>
  <c r="AC32" i="10" s="1"/>
  <c r="W40" i="10"/>
  <c r="W48" i="10"/>
  <c r="S45" i="9"/>
  <c r="U45" i="9" s="1"/>
  <c r="V45" i="9" s="1"/>
  <c r="AO49" i="13"/>
  <c r="AN49" i="13"/>
  <c r="W49" i="13"/>
  <c r="AP49" i="13"/>
  <c r="AO41" i="13"/>
  <c r="AP41" i="13"/>
  <c r="W41" i="13"/>
  <c r="AN41" i="13"/>
  <c r="Z40" i="13"/>
  <c r="AA40" i="13" s="1"/>
  <c r="R40" i="13"/>
  <c r="T40" i="13" s="1"/>
  <c r="W37" i="23"/>
  <c r="AP37" i="23"/>
  <c r="AN37" i="23"/>
  <c r="Z35" i="23"/>
  <c r="G35" i="23"/>
  <c r="S35" i="23" s="1"/>
  <c r="U35" i="23" s="1"/>
  <c r="V35" i="23" s="1"/>
  <c r="R35" i="23"/>
  <c r="T35" i="23" s="1"/>
  <c r="AB35" i="23"/>
  <c r="Z32" i="18"/>
  <c r="AA32" i="18" s="1"/>
  <c r="R14" i="18"/>
  <c r="AB32" i="18"/>
  <c r="AC32" i="18" s="1"/>
  <c r="S40" i="11"/>
  <c r="U40" i="11" s="1"/>
  <c r="V40" i="11" s="1"/>
  <c r="Z39" i="11"/>
  <c r="AA39" i="11" s="1"/>
  <c r="G39" i="11"/>
  <c r="S39" i="11" s="1"/>
  <c r="U39" i="11" s="1"/>
  <c r="V39" i="11" s="1"/>
  <c r="AB39" i="11"/>
  <c r="AC39" i="11" s="1"/>
  <c r="AN42" i="10"/>
  <c r="W42" i="10"/>
  <c r="AN36" i="10"/>
  <c r="W36" i="10"/>
  <c r="AN34" i="10"/>
  <c r="W34" i="10"/>
  <c r="AN53" i="9"/>
  <c r="AO53" i="9"/>
  <c r="G51" i="9"/>
  <c r="S51" i="9" s="1"/>
  <c r="U51" i="9" s="1"/>
  <c r="V51" i="9" s="1"/>
  <c r="Z51" i="9"/>
  <c r="AA51" i="9" s="1"/>
  <c r="R51" i="9"/>
  <c r="T51" i="9" s="1"/>
  <c r="G41" i="9"/>
  <c r="S41" i="9" s="1"/>
  <c r="U41" i="9" s="1"/>
  <c r="V41" i="9" s="1"/>
  <c r="AB41" i="9"/>
  <c r="AC41" i="9" s="1"/>
  <c r="R41" i="9"/>
  <c r="T41" i="9" s="1"/>
  <c r="Z41" i="9"/>
  <c r="AA41" i="9" s="1"/>
  <c r="L32" i="9"/>
  <c r="R22" i="9"/>
  <c r="S45" i="8"/>
  <c r="U45" i="8" s="1"/>
  <c r="V45" i="8" s="1"/>
  <c r="AB22" i="8"/>
  <c r="AL22" i="8" s="1"/>
  <c r="AD22" i="8"/>
  <c r="AH22" i="8"/>
  <c r="V22" i="8"/>
  <c r="Z22" i="8"/>
  <c r="AL14" i="8" s="1"/>
  <c r="AN39" i="23"/>
  <c r="AO39" i="23"/>
  <c r="AP39" i="23"/>
  <c r="W39" i="23"/>
  <c r="F32" i="23"/>
  <c r="R22" i="23"/>
  <c r="G53" i="19"/>
  <c r="S53" i="19" s="1"/>
  <c r="U53" i="19" s="1"/>
  <c r="V53" i="19" s="1"/>
  <c r="Z53" i="19"/>
  <c r="AA53" i="19" s="1"/>
  <c r="R53" i="19"/>
  <c r="T53" i="19" s="1"/>
  <c r="AB53" i="19"/>
  <c r="AC53" i="19" s="1"/>
  <c r="G49" i="19"/>
  <c r="S49" i="19" s="1"/>
  <c r="U49" i="19" s="1"/>
  <c r="V49" i="19" s="1"/>
  <c r="Z49" i="19"/>
  <c r="AA49" i="19" s="1"/>
  <c r="R49" i="19"/>
  <c r="T49" i="19" s="1"/>
  <c r="AB49" i="19"/>
  <c r="AC49" i="19" s="1"/>
  <c r="G45" i="19"/>
  <c r="S45" i="19" s="1"/>
  <c r="U45" i="19" s="1"/>
  <c r="V45" i="19" s="1"/>
  <c r="Z45" i="19"/>
  <c r="AA45" i="19" s="1"/>
  <c r="R45" i="19"/>
  <c r="T45" i="19" s="1"/>
  <c r="AB45" i="19"/>
  <c r="AC45" i="19" s="1"/>
  <c r="G41" i="19"/>
  <c r="S41" i="19" s="1"/>
  <c r="U41" i="19" s="1"/>
  <c r="V41" i="19" s="1"/>
  <c r="Z41" i="19"/>
  <c r="AA41" i="19" s="1"/>
  <c r="R41" i="19"/>
  <c r="T41" i="19" s="1"/>
  <c r="AB41" i="19"/>
  <c r="AC41" i="19" s="1"/>
  <c r="G37" i="19"/>
  <c r="Z37" i="19"/>
  <c r="AA37" i="19" s="1"/>
  <c r="R37" i="19"/>
  <c r="T37" i="19" s="1"/>
  <c r="AB37" i="19"/>
  <c r="AC37" i="19" s="1"/>
  <c r="AE22" i="8"/>
  <c r="Y6" i="8" s="1"/>
  <c r="AP34" i="10"/>
  <c r="AP42" i="10"/>
  <c r="Z37" i="2"/>
  <c r="AA37" i="2" s="1"/>
  <c r="AD14" i="2"/>
  <c r="C55" i="4"/>
  <c r="K55" i="4"/>
  <c r="S55" i="4"/>
  <c r="G55" i="4"/>
  <c r="O55" i="4"/>
  <c r="R44" i="4"/>
  <c r="T44" i="4" s="1"/>
  <c r="Y14" i="4"/>
  <c r="AK14" i="4" s="1"/>
  <c r="V14" i="4"/>
  <c r="AF14" i="4"/>
  <c r="Z6" i="4" s="1"/>
  <c r="Z14" i="4"/>
  <c r="AL14" i="4" s="1"/>
  <c r="AH14" i="4"/>
  <c r="AB6" i="4" s="1"/>
  <c r="AB14" i="4"/>
  <c r="AL22" i="4" s="1"/>
  <c r="S55" i="5"/>
  <c r="R14" i="5"/>
  <c r="AB32" i="5"/>
  <c r="AC32" i="5" s="1"/>
  <c r="F32" i="5"/>
  <c r="U85" i="7"/>
  <c r="U69" i="7"/>
  <c r="G38" i="7"/>
  <c r="S38" i="7" s="1"/>
  <c r="U38" i="7" s="1"/>
  <c r="V38" i="7" s="1"/>
  <c r="AB38" i="7"/>
  <c r="AC38" i="7" s="1"/>
  <c r="R38" i="7"/>
  <c r="T38" i="7" s="1"/>
  <c r="Z38" i="7"/>
  <c r="AA38" i="7" s="1"/>
  <c r="Z32" i="7"/>
  <c r="AA32" i="7" s="1"/>
  <c r="Q85" i="6"/>
  <c r="AN38" i="6"/>
  <c r="W38" i="6"/>
  <c r="AP53" i="9"/>
  <c r="AN53" i="8"/>
  <c r="AP53" i="8"/>
  <c r="AO53" i="8"/>
  <c r="W53" i="8"/>
  <c r="R14" i="21"/>
  <c r="G40" i="20"/>
  <c r="S40" i="20" s="1"/>
  <c r="U40" i="20" s="1"/>
  <c r="V40" i="20" s="1"/>
  <c r="Z40" i="20"/>
  <c r="AA40" i="20" s="1"/>
  <c r="R40" i="20"/>
  <c r="T40" i="20" s="1"/>
  <c r="S77" i="4"/>
  <c r="K77" i="4"/>
  <c r="S73" i="4"/>
  <c r="K73" i="4"/>
  <c r="AC48" i="4"/>
  <c r="AA44" i="4"/>
  <c r="AA36" i="4"/>
  <c r="G35" i="4"/>
  <c r="Z32" i="4"/>
  <c r="AA32" i="4" s="1"/>
  <c r="R85" i="5"/>
  <c r="M85" i="5"/>
  <c r="G85" i="5"/>
  <c r="T77" i="5"/>
  <c r="O77" i="5"/>
  <c r="I77" i="5"/>
  <c r="M73" i="5"/>
  <c r="S69" i="5"/>
  <c r="N69" i="5"/>
  <c r="I69" i="5"/>
  <c r="G53" i="5"/>
  <c r="S53" i="5" s="1"/>
  <c r="U53" i="5" s="1"/>
  <c r="V53" i="5" s="1"/>
  <c r="Z43" i="5"/>
  <c r="AA43" i="5" s="1"/>
  <c r="R39" i="5"/>
  <c r="T39" i="5" s="1"/>
  <c r="G39" i="5"/>
  <c r="S39" i="5" s="1"/>
  <c r="U39" i="5" s="1"/>
  <c r="V39" i="5" s="1"/>
  <c r="R38" i="5"/>
  <c r="T38" i="5" s="1"/>
  <c r="W36" i="5"/>
  <c r="R35" i="5"/>
  <c r="T35" i="5" s="1"/>
  <c r="R34" i="5"/>
  <c r="T34" i="5" s="1"/>
  <c r="B81" i="7"/>
  <c r="I81" i="7"/>
  <c r="Q81" i="7"/>
  <c r="M77" i="7"/>
  <c r="O73" i="7"/>
  <c r="B55" i="7"/>
  <c r="I55" i="7"/>
  <c r="Q55" i="7"/>
  <c r="AA52" i="7"/>
  <c r="AA48" i="7"/>
  <c r="G45" i="7"/>
  <c r="S45" i="7" s="1"/>
  <c r="U45" i="7" s="1"/>
  <c r="V45" i="7" s="1"/>
  <c r="AC44" i="7"/>
  <c r="R43" i="7"/>
  <c r="T43" i="7" s="1"/>
  <c r="AP40" i="7"/>
  <c r="G40" i="7"/>
  <c r="S40" i="7" s="1"/>
  <c r="U40" i="7" s="1"/>
  <c r="V40" i="7" s="1"/>
  <c r="Z36" i="7"/>
  <c r="AA36" i="7" s="1"/>
  <c r="R36" i="7"/>
  <c r="T36" i="7" s="1"/>
  <c r="AN34" i="7"/>
  <c r="W34" i="7"/>
  <c r="U69" i="6"/>
  <c r="M69" i="6"/>
  <c r="B55" i="6"/>
  <c r="I55" i="6"/>
  <c r="Q55" i="6"/>
  <c r="C55" i="6"/>
  <c r="K55" i="6"/>
  <c r="S55" i="6"/>
  <c r="AN50" i="6"/>
  <c r="G49" i="6"/>
  <c r="S49" i="6" s="1"/>
  <c r="U49" i="6" s="1"/>
  <c r="V49" i="6" s="1"/>
  <c r="AN42" i="6"/>
  <c r="G41" i="6"/>
  <c r="S41" i="6" s="1"/>
  <c r="U41" i="6" s="1"/>
  <c r="V41" i="6" s="1"/>
  <c r="AN34" i="6"/>
  <c r="AN52" i="11"/>
  <c r="G50" i="11"/>
  <c r="S50" i="11" s="1"/>
  <c r="U50" i="11" s="1"/>
  <c r="V50" i="11" s="1"/>
  <c r="Z46" i="11"/>
  <c r="AA46" i="11" s="1"/>
  <c r="AB44" i="11"/>
  <c r="AN36" i="11"/>
  <c r="G34" i="11"/>
  <c r="Z32" i="11"/>
  <c r="AA32" i="11" s="1"/>
  <c r="AC34" i="11"/>
  <c r="U73" i="10"/>
  <c r="G53" i="10"/>
  <c r="S53" i="10" s="1"/>
  <c r="U53" i="10" s="1"/>
  <c r="V53" i="10" s="1"/>
  <c r="G45" i="10"/>
  <c r="S45" i="10" s="1"/>
  <c r="U45" i="10" s="1"/>
  <c r="V45" i="10" s="1"/>
  <c r="B85" i="9"/>
  <c r="I85" i="9"/>
  <c r="Q85" i="9"/>
  <c r="C85" i="9"/>
  <c r="K85" i="9"/>
  <c r="S85" i="9"/>
  <c r="G81" i="9"/>
  <c r="B77" i="9"/>
  <c r="I77" i="9"/>
  <c r="Q77" i="9"/>
  <c r="C77" i="9"/>
  <c r="K77" i="9"/>
  <c r="S77" i="9"/>
  <c r="G73" i="9"/>
  <c r="B69" i="9"/>
  <c r="I69" i="9"/>
  <c r="Q69" i="9"/>
  <c r="C69" i="9"/>
  <c r="K69" i="9"/>
  <c r="S69" i="9"/>
  <c r="G52" i="9"/>
  <c r="S52" i="9" s="1"/>
  <c r="U52" i="9" s="1"/>
  <c r="V52" i="9" s="1"/>
  <c r="Z52" i="9"/>
  <c r="AA52" i="9" s="1"/>
  <c r="AO47" i="9"/>
  <c r="AP47" i="9"/>
  <c r="G51" i="8"/>
  <c r="S51" i="8" s="1"/>
  <c r="U51" i="8" s="1"/>
  <c r="V51" i="8" s="1"/>
  <c r="Z51" i="8"/>
  <c r="AA51" i="8" s="1"/>
  <c r="R46" i="8"/>
  <c r="T46" i="8" s="1"/>
  <c r="AO37" i="8"/>
  <c r="W37" i="8"/>
  <c r="AN37" i="8"/>
  <c r="AN45" i="12"/>
  <c r="W45" i="12"/>
  <c r="G38" i="12"/>
  <c r="S38" i="12" s="1"/>
  <c r="U38" i="12" s="1"/>
  <c r="V38" i="12" s="1"/>
  <c r="Z38" i="12"/>
  <c r="AA38" i="12" s="1"/>
  <c r="R38" i="12"/>
  <c r="T38" i="12" s="1"/>
  <c r="AN53" i="22"/>
  <c r="W53" i="22"/>
  <c r="AN37" i="22"/>
  <c r="W37" i="22"/>
  <c r="G50" i="21"/>
  <c r="S50" i="21" s="1"/>
  <c r="U50" i="21" s="1"/>
  <c r="V50" i="21" s="1"/>
  <c r="Z50" i="21"/>
  <c r="AA50" i="21" s="1"/>
  <c r="R50" i="21"/>
  <c r="T50" i="21" s="1"/>
  <c r="AB50" i="21"/>
  <c r="AC50" i="21" s="1"/>
  <c r="G34" i="21"/>
  <c r="Z34" i="21"/>
  <c r="AA34" i="21" s="1"/>
  <c r="R34" i="21"/>
  <c r="T34" i="21" s="1"/>
  <c r="AB34" i="21"/>
  <c r="AC34" i="21" s="1"/>
  <c r="G42" i="20"/>
  <c r="S42" i="20" s="1"/>
  <c r="U42" i="20" s="1"/>
  <c r="V42" i="20" s="1"/>
  <c r="Z42" i="20"/>
  <c r="AA42" i="20" s="1"/>
  <c r="R42" i="20"/>
  <c r="T42" i="20" s="1"/>
  <c r="AB32" i="17"/>
  <c r="AC32" i="17" s="1"/>
  <c r="F32" i="17"/>
  <c r="Z32" i="17"/>
  <c r="AA32" i="17" s="1"/>
  <c r="R14" i="17"/>
  <c r="AC46" i="17"/>
  <c r="AB38" i="16"/>
  <c r="AC38" i="16" s="1"/>
  <c r="G38" i="16"/>
  <c r="S38" i="16" s="1"/>
  <c r="U38" i="16" s="1"/>
  <c r="V38" i="16" s="1"/>
  <c r="Z38" i="16"/>
  <c r="AA38" i="16" s="1"/>
  <c r="R38" i="16"/>
  <c r="T38" i="16" s="1"/>
  <c r="S34" i="15"/>
  <c r="U34" i="15" s="1"/>
  <c r="V34" i="15" s="1"/>
  <c r="AB32" i="14"/>
  <c r="AC32" i="14" s="1"/>
  <c r="Z30" i="42"/>
  <c r="AH30" i="42"/>
  <c r="Y30" i="42"/>
  <c r="AB30" i="42"/>
  <c r="AD30" i="42"/>
  <c r="V30" i="42"/>
  <c r="AF30" i="42"/>
  <c r="G44" i="41"/>
  <c r="S44" i="41" s="1"/>
  <c r="U44" i="41" s="1"/>
  <c r="V44" i="41" s="1"/>
  <c r="Z44" i="41"/>
  <c r="AA44" i="41" s="1"/>
  <c r="AB44" i="41"/>
  <c r="AC44" i="41" s="1"/>
  <c r="R44" i="41"/>
  <c r="T44" i="41" s="1"/>
  <c r="G48" i="36"/>
  <c r="S48" i="36" s="1"/>
  <c r="U48" i="36" s="1"/>
  <c r="V48" i="36" s="1"/>
  <c r="Z48" i="36"/>
  <c r="AA48" i="36" s="1"/>
  <c r="R48" i="36"/>
  <c r="T48" i="36" s="1"/>
  <c r="AP48" i="34"/>
  <c r="AN48" i="34"/>
  <c r="AO48" i="34"/>
  <c r="D85" i="5"/>
  <c r="H85" i="5"/>
  <c r="L85" i="5"/>
  <c r="P85" i="5"/>
  <c r="T85" i="5"/>
  <c r="B77" i="7"/>
  <c r="I77" i="7"/>
  <c r="Q77" i="7"/>
  <c r="S36" i="7"/>
  <c r="U36" i="7" s="1"/>
  <c r="V36" i="7" s="1"/>
  <c r="R14" i="7"/>
  <c r="AA34" i="7"/>
  <c r="AC36" i="7"/>
  <c r="AC42" i="7"/>
  <c r="AA44" i="7"/>
  <c r="AA50" i="7"/>
  <c r="AC52" i="7"/>
  <c r="G47" i="6"/>
  <c r="S47" i="6" s="1"/>
  <c r="U47" i="6" s="1"/>
  <c r="V47" i="6" s="1"/>
  <c r="Z47" i="6"/>
  <c r="AA47" i="6" s="1"/>
  <c r="G39" i="6"/>
  <c r="S39" i="6" s="1"/>
  <c r="U39" i="6" s="1"/>
  <c r="V39" i="6" s="1"/>
  <c r="Z39" i="6"/>
  <c r="AA39" i="6" s="1"/>
  <c r="R22" i="6"/>
  <c r="F32" i="6"/>
  <c r="AH14" i="6"/>
  <c r="AO52" i="11"/>
  <c r="AP52" i="11"/>
  <c r="G48" i="11"/>
  <c r="S48" i="11" s="1"/>
  <c r="U48" i="11" s="1"/>
  <c r="V48" i="11" s="1"/>
  <c r="G44" i="11"/>
  <c r="S44" i="11" s="1"/>
  <c r="U44" i="11" s="1"/>
  <c r="V44" i="11" s="1"/>
  <c r="Z44" i="11"/>
  <c r="AA44" i="11" s="1"/>
  <c r="AO36" i="11"/>
  <c r="AP36" i="11"/>
  <c r="R30" i="11"/>
  <c r="R22" i="11"/>
  <c r="F32" i="11"/>
  <c r="G51" i="10"/>
  <c r="S51" i="10" s="1"/>
  <c r="U51" i="10" s="1"/>
  <c r="V51" i="10" s="1"/>
  <c r="Z51" i="10"/>
  <c r="AA51" i="10" s="1"/>
  <c r="W46" i="10"/>
  <c r="G43" i="10"/>
  <c r="S43" i="10" s="1"/>
  <c r="U43" i="10" s="1"/>
  <c r="V43" i="10" s="1"/>
  <c r="Z43" i="10"/>
  <c r="AA43" i="10" s="1"/>
  <c r="W38" i="10"/>
  <c r="G35" i="10"/>
  <c r="S35" i="10" s="1"/>
  <c r="U35" i="10" s="1"/>
  <c r="V35" i="10" s="1"/>
  <c r="Z35" i="10"/>
  <c r="AA35" i="10" s="1"/>
  <c r="R30" i="10"/>
  <c r="M85" i="9"/>
  <c r="U81" i="9"/>
  <c r="M77" i="9"/>
  <c r="U73" i="9"/>
  <c r="M69" i="9"/>
  <c r="G53" i="9"/>
  <c r="S53" i="9" s="1"/>
  <c r="U53" i="9" s="1"/>
  <c r="V53" i="9" s="1"/>
  <c r="Z53" i="9"/>
  <c r="AA53" i="9" s="1"/>
  <c r="G47" i="9"/>
  <c r="S47" i="9" s="1"/>
  <c r="U47" i="9" s="1"/>
  <c r="V47" i="9" s="1"/>
  <c r="AB47" i="9"/>
  <c r="AC47" i="9" s="1"/>
  <c r="AO39" i="9"/>
  <c r="AP39" i="9"/>
  <c r="W39" i="9"/>
  <c r="AN37" i="9"/>
  <c r="AO37" i="9"/>
  <c r="AN35" i="9"/>
  <c r="AO35" i="9"/>
  <c r="R48" i="8"/>
  <c r="T48" i="8" s="1"/>
  <c r="S35" i="8"/>
  <c r="U35" i="8" s="1"/>
  <c r="V35" i="8" s="1"/>
  <c r="AA35" i="8"/>
  <c r="AA47" i="8"/>
  <c r="AC51" i="8"/>
  <c r="AA36" i="8"/>
  <c r="AC37" i="8"/>
  <c r="AC39" i="8"/>
  <c r="AC40" i="8"/>
  <c r="AA41" i="8"/>
  <c r="AA43" i="8"/>
  <c r="AA44" i="8"/>
  <c r="AA45" i="8"/>
  <c r="Z16" i="1" s="1"/>
  <c r="AA16" i="1" s="1"/>
  <c r="AC49" i="8"/>
  <c r="AA53" i="8"/>
  <c r="Z24" i="1" s="1"/>
  <c r="AA24" i="1" s="1"/>
  <c r="AC35" i="8"/>
  <c r="AC47" i="8"/>
  <c r="R51" i="13"/>
  <c r="T51" i="13" s="1"/>
  <c r="G49" i="13"/>
  <c r="S49" i="13" s="1"/>
  <c r="U49" i="13" s="1"/>
  <c r="V49" i="13" s="1"/>
  <c r="Z49" i="13"/>
  <c r="AA49" i="13" s="1"/>
  <c r="AB45" i="13"/>
  <c r="AC45" i="13" s="1"/>
  <c r="G45" i="13"/>
  <c r="S45" i="13" s="1"/>
  <c r="U45" i="13" s="1"/>
  <c r="V45" i="13" s="1"/>
  <c r="B55" i="12"/>
  <c r="E55" i="12"/>
  <c r="M55" i="12"/>
  <c r="U55" i="12"/>
  <c r="P32" i="12"/>
  <c r="R14" i="12"/>
  <c r="B73" i="23"/>
  <c r="I73" i="23"/>
  <c r="Q73" i="23"/>
  <c r="C73" i="23"/>
  <c r="K73" i="23"/>
  <c r="S73" i="23"/>
  <c r="E73" i="23"/>
  <c r="U73" i="23"/>
  <c r="G73" i="23"/>
  <c r="M73" i="23"/>
  <c r="AP46" i="21"/>
  <c r="W46" i="21"/>
  <c r="AN38" i="18"/>
  <c r="AO38" i="18"/>
  <c r="AP38" i="18"/>
  <c r="G52" i="17"/>
  <c r="S52" i="17" s="1"/>
  <c r="U52" i="17" s="1"/>
  <c r="V52" i="17" s="1"/>
  <c r="R52" i="17"/>
  <c r="T52" i="17" s="1"/>
  <c r="AB52" i="17"/>
  <c r="AC52" i="17" s="1"/>
  <c r="G38" i="17"/>
  <c r="AB38" i="17"/>
  <c r="AC38" i="17" s="1"/>
  <c r="R38" i="17"/>
  <c r="T38" i="17" s="1"/>
  <c r="Z52" i="15"/>
  <c r="AA52" i="15" s="1"/>
  <c r="G52" i="15"/>
  <c r="S52" i="15" s="1"/>
  <c r="U52" i="15" s="1"/>
  <c r="V52" i="15" s="1"/>
  <c r="R52" i="15"/>
  <c r="T52" i="15" s="1"/>
  <c r="AB52" i="15"/>
  <c r="AC52" i="15" s="1"/>
  <c r="W40" i="15"/>
  <c r="AN40" i="15"/>
  <c r="AO40" i="15"/>
  <c r="AP40" i="15"/>
  <c r="W46" i="40"/>
  <c r="AN46" i="40"/>
  <c r="AO46" i="40"/>
  <c r="W38" i="40"/>
  <c r="AN38" i="40"/>
  <c r="AO38" i="40"/>
  <c r="R14" i="40"/>
  <c r="L32" i="40"/>
  <c r="Z32" i="40"/>
  <c r="AA32" i="40" s="1"/>
  <c r="U85" i="5"/>
  <c r="O85" i="5"/>
  <c r="J85" i="5"/>
  <c r="E85" i="5"/>
  <c r="B77" i="5"/>
  <c r="F77" i="5"/>
  <c r="J77" i="5"/>
  <c r="N77" i="5"/>
  <c r="R77" i="5"/>
  <c r="D69" i="5"/>
  <c r="H69" i="5"/>
  <c r="L69" i="5"/>
  <c r="P69" i="5"/>
  <c r="T69" i="5"/>
  <c r="P32" i="5"/>
  <c r="S77" i="7"/>
  <c r="G77" i="7"/>
  <c r="B73" i="7"/>
  <c r="I73" i="7"/>
  <c r="Q73" i="7"/>
  <c r="S52" i="7"/>
  <c r="U52" i="7" s="1"/>
  <c r="V52" i="7" s="1"/>
  <c r="Z43" i="7"/>
  <c r="AA43" i="7" s="1"/>
  <c r="AB36" i="7"/>
  <c r="F32" i="7"/>
  <c r="E81" i="6"/>
  <c r="M81" i="6"/>
  <c r="B69" i="6"/>
  <c r="F69" i="6"/>
  <c r="J69" i="6"/>
  <c r="N69" i="6"/>
  <c r="R69" i="6"/>
  <c r="C69" i="6"/>
  <c r="G69" i="6"/>
  <c r="K69" i="6"/>
  <c r="O69" i="6"/>
  <c r="S69" i="6"/>
  <c r="AD14" i="6"/>
  <c r="V14" i="6"/>
  <c r="AF14" i="6"/>
  <c r="J32" i="6"/>
  <c r="AN48" i="11"/>
  <c r="AO48" i="11"/>
  <c r="G46" i="11"/>
  <c r="S46" i="11" s="1"/>
  <c r="U46" i="11" s="1"/>
  <c r="V46" i="11" s="1"/>
  <c r="AB46" i="11"/>
  <c r="AC46" i="11" s="1"/>
  <c r="AP40" i="11"/>
  <c r="W40" i="11"/>
  <c r="E73" i="10"/>
  <c r="M73" i="10"/>
  <c r="B81" i="9"/>
  <c r="I81" i="9"/>
  <c r="Q81" i="9"/>
  <c r="C81" i="9"/>
  <c r="K81" i="9"/>
  <c r="S81" i="9"/>
  <c r="B73" i="9"/>
  <c r="I73" i="9"/>
  <c r="Q73" i="9"/>
  <c r="C73" i="9"/>
  <c r="K73" i="9"/>
  <c r="S73" i="9"/>
  <c r="C55" i="9"/>
  <c r="I55" i="9"/>
  <c r="G50" i="9"/>
  <c r="S50" i="9" s="1"/>
  <c r="U50" i="9" s="1"/>
  <c r="V50" i="9" s="1"/>
  <c r="Z50" i="9"/>
  <c r="AA50" i="9" s="1"/>
  <c r="S37" i="9"/>
  <c r="U37" i="9" s="1"/>
  <c r="V37" i="9" s="1"/>
  <c r="S35" i="9"/>
  <c r="U35" i="9" s="1"/>
  <c r="V35" i="9" s="1"/>
  <c r="G50" i="8"/>
  <c r="S50" i="8" s="1"/>
  <c r="U50" i="8" s="1"/>
  <c r="V50" i="8" s="1"/>
  <c r="Z50" i="8"/>
  <c r="AA50" i="8" s="1"/>
  <c r="AO49" i="8"/>
  <c r="W49" i="8"/>
  <c r="AP49" i="8"/>
  <c r="AN43" i="8"/>
  <c r="AP43" i="8"/>
  <c r="AO43" i="8"/>
  <c r="AO35" i="8"/>
  <c r="AP35" i="8"/>
  <c r="W35" i="8"/>
  <c r="G37" i="13"/>
  <c r="S37" i="13" s="1"/>
  <c r="U37" i="13" s="1"/>
  <c r="V37" i="13" s="1"/>
  <c r="R37" i="13"/>
  <c r="T37" i="13" s="1"/>
  <c r="AB37" i="13"/>
  <c r="AC37" i="13" s="1"/>
  <c r="G44" i="12"/>
  <c r="S44" i="12" s="1"/>
  <c r="U44" i="12" s="1"/>
  <c r="V44" i="12" s="1"/>
  <c r="Z44" i="12"/>
  <c r="AA44" i="12" s="1"/>
  <c r="R44" i="12"/>
  <c r="T44" i="12" s="1"/>
  <c r="G52" i="23"/>
  <c r="S52" i="23" s="1"/>
  <c r="U52" i="23" s="1"/>
  <c r="V52" i="23" s="1"/>
  <c r="R52" i="23"/>
  <c r="T52" i="23" s="1"/>
  <c r="AP50" i="23"/>
  <c r="W50" i="23"/>
  <c r="S39" i="23"/>
  <c r="U39" i="23" s="1"/>
  <c r="V39" i="23" s="1"/>
  <c r="G36" i="23"/>
  <c r="S36" i="23" s="1"/>
  <c r="U36" i="23" s="1"/>
  <c r="V36" i="23" s="1"/>
  <c r="R36" i="23"/>
  <c r="T36" i="23" s="1"/>
  <c r="AP34" i="23"/>
  <c r="W34" i="23"/>
  <c r="B85" i="22"/>
  <c r="I85" i="22"/>
  <c r="Q85" i="22"/>
  <c r="C85" i="22"/>
  <c r="K85" i="22"/>
  <c r="S85" i="22"/>
  <c r="E85" i="22"/>
  <c r="U85" i="22"/>
  <c r="G85" i="22"/>
  <c r="M85" i="22"/>
  <c r="B77" i="22"/>
  <c r="I77" i="22"/>
  <c r="Q77" i="22"/>
  <c r="C77" i="22"/>
  <c r="K77" i="22"/>
  <c r="S77" i="22"/>
  <c r="E77" i="22"/>
  <c r="U77" i="22"/>
  <c r="G77" i="22"/>
  <c r="M77" i="22"/>
  <c r="B69" i="22"/>
  <c r="I69" i="22"/>
  <c r="Q69" i="22"/>
  <c r="C69" i="22"/>
  <c r="K69" i="22"/>
  <c r="S69" i="22"/>
  <c r="E69" i="22"/>
  <c r="U69" i="22"/>
  <c r="G69" i="22"/>
  <c r="M69" i="22"/>
  <c r="R14" i="22"/>
  <c r="F32" i="22"/>
  <c r="AA36" i="22"/>
  <c r="AA38" i="22"/>
  <c r="AA44" i="22"/>
  <c r="AA46" i="22"/>
  <c r="AA52" i="22"/>
  <c r="AA34" i="22"/>
  <c r="AA48" i="22"/>
  <c r="W49" i="22"/>
  <c r="AA50" i="22"/>
  <c r="AO39" i="21"/>
  <c r="AP39" i="21"/>
  <c r="W39" i="21"/>
  <c r="AP38" i="21"/>
  <c r="W38" i="21"/>
  <c r="R30" i="20"/>
  <c r="S51" i="19"/>
  <c r="U51" i="19" s="1"/>
  <c r="V51" i="19" s="1"/>
  <c r="S47" i="19"/>
  <c r="U47" i="19" s="1"/>
  <c r="V47" i="19" s="1"/>
  <c r="S43" i="19"/>
  <c r="U43" i="19" s="1"/>
  <c r="V43" i="19" s="1"/>
  <c r="S39" i="19"/>
  <c r="U39" i="19" s="1"/>
  <c r="V39" i="19" s="1"/>
  <c r="S35" i="19"/>
  <c r="U35" i="19" s="1"/>
  <c r="V35" i="19" s="1"/>
  <c r="R14" i="19"/>
  <c r="AO50" i="17"/>
  <c r="AN50" i="17"/>
  <c r="I85" i="38"/>
  <c r="E85" i="38"/>
  <c r="M85" i="38"/>
  <c r="Q85" i="38"/>
  <c r="U85" i="38"/>
  <c r="Z36" i="9"/>
  <c r="AA36" i="9" s="1"/>
  <c r="Z34" i="9"/>
  <c r="AA34" i="9" s="1"/>
  <c r="U85" i="8"/>
  <c r="E85" i="8"/>
  <c r="S81" i="8"/>
  <c r="K81" i="8"/>
  <c r="C81" i="8"/>
  <c r="AB53" i="8"/>
  <c r="AC53" i="8" s="1"/>
  <c r="Z52" i="8"/>
  <c r="AA52" i="8" s="1"/>
  <c r="AP45" i="8"/>
  <c r="AB43" i="8"/>
  <c r="AC43" i="8" s="1"/>
  <c r="Z42" i="8"/>
  <c r="AA42" i="8" s="1"/>
  <c r="S85" i="13"/>
  <c r="K85" i="13"/>
  <c r="E81" i="13"/>
  <c r="E73" i="13"/>
  <c r="E55" i="13"/>
  <c r="AB44" i="13"/>
  <c r="AC44" i="13" s="1"/>
  <c r="G41" i="13"/>
  <c r="S41" i="13" s="1"/>
  <c r="U41" i="13" s="1"/>
  <c r="V41" i="13" s="1"/>
  <c r="AB41" i="13"/>
  <c r="AC41" i="13" s="1"/>
  <c r="AB36" i="13"/>
  <c r="AC36" i="13" s="1"/>
  <c r="E85" i="23"/>
  <c r="U85" i="23"/>
  <c r="I85" i="23"/>
  <c r="G81" i="23"/>
  <c r="W45" i="23"/>
  <c r="AN43" i="23"/>
  <c r="AO43" i="23"/>
  <c r="W42" i="23"/>
  <c r="U55" i="22"/>
  <c r="L32" i="22"/>
  <c r="B55" i="21"/>
  <c r="I55" i="21"/>
  <c r="Q55" i="21"/>
  <c r="C55" i="21"/>
  <c r="K55" i="21"/>
  <c r="S55" i="21"/>
  <c r="E55" i="21"/>
  <c r="M55" i="21"/>
  <c r="U55" i="21"/>
  <c r="AB46" i="21"/>
  <c r="AC46" i="21" s="1"/>
  <c r="AO43" i="21"/>
  <c r="AP43" i="21"/>
  <c r="W43" i="21"/>
  <c r="S43" i="21"/>
  <c r="U43" i="21" s="1"/>
  <c r="V43" i="21" s="1"/>
  <c r="AP42" i="21"/>
  <c r="W42" i="21"/>
  <c r="G38" i="21"/>
  <c r="S38" i="21" s="1"/>
  <c r="U38" i="21" s="1"/>
  <c r="V38" i="21" s="1"/>
  <c r="Z38" i="21"/>
  <c r="AA38" i="21" s="1"/>
  <c r="AD22" i="21"/>
  <c r="V22" i="21"/>
  <c r="AF22" i="21"/>
  <c r="Z22" i="21"/>
  <c r="AH22" i="21"/>
  <c r="G50" i="20"/>
  <c r="S50" i="20" s="1"/>
  <c r="U50" i="20" s="1"/>
  <c r="V50" i="20" s="1"/>
  <c r="Z50" i="20"/>
  <c r="AA50" i="20" s="1"/>
  <c r="G48" i="20"/>
  <c r="S48" i="20" s="1"/>
  <c r="U48" i="20" s="1"/>
  <c r="V48" i="20" s="1"/>
  <c r="Z48" i="20"/>
  <c r="AA48" i="20" s="1"/>
  <c r="AN41" i="20"/>
  <c r="W41" i="20"/>
  <c r="H32" i="20"/>
  <c r="AP50" i="19"/>
  <c r="AP46" i="19"/>
  <c r="AP42" i="19"/>
  <c r="AP38" i="19"/>
  <c r="AP34" i="19"/>
  <c r="G53" i="18"/>
  <c r="S53" i="18" s="1"/>
  <c r="U53" i="18" s="1"/>
  <c r="V53" i="18" s="1"/>
  <c r="Z53" i="18"/>
  <c r="AA53" i="18" s="1"/>
  <c r="G49" i="18"/>
  <c r="S49" i="18" s="1"/>
  <c r="U49" i="18" s="1"/>
  <c r="V49" i="18" s="1"/>
  <c r="AB49" i="18"/>
  <c r="AC49" i="18" s="1"/>
  <c r="AN42" i="18"/>
  <c r="AO42" i="18"/>
  <c r="AN40" i="18"/>
  <c r="W40" i="18"/>
  <c r="AO40" i="18"/>
  <c r="AB30" i="18"/>
  <c r="AD30" i="18"/>
  <c r="AH30" i="18"/>
  <c r="V30" i="18"/>
  <c r="AN48" i="17"/>
  <c r="W48" i="17"/>
  <c r="R45" i="17"/>
  <c r="T45" i="17" s="1"/>
  <c r="Z45" i="17"/>
  <c r="AA45" i="17" s="1"/>
  <c r="AN40" i="17"/>
  <c r="AO40" i="17"/>
  <c r="T32" i="17"/>
  <c r="T17" i="43" s="1"/>
  <c r="B73" i="15"/>
  <c r="I73" i="15"/>
  <c r="Q73" i="15"/>
  <c r="C73" i="15"/>
  <c r="K73" i="15"/>
  <c r="S73" i="15"/>
  <c r="E73" i="15"/>
  <c r="U73" i="15"/>
  <c r="G73" i="15"/>
  <c r="M73" i="15"/>
  <c r="AD14" i="15"/>
  <c r="V14" i="15"/>
  <c r="AF14" i="15"/>
  <c r="Y14" i="15"/>
  <c r="AH14" i="15"/>
  <c r="Z14" i="15"/>
  <c r="J32" i="15"/>
  <c r="Z32" i="15"/>
  <c r="AA32" i="15" s="1"/>
  <c r="AO46" i="14"/>
  <c r="AP46" i="14"/>
  <c r="W46" i="14"/>
  <c r="AN46" i="14"/>
  <c r="AP34" i="14"/>
  <c r="AN34" i="14"/>
  <c r="AO34" i="14"/>
  <c r="G48" i="42"/>
  <c r="S48" i="42" s="1"/>
  <c r="U48" i="42" s="1"/>
  <c r="V48" i="42" s="1"/>
  <c r="R48" i="42"/>
  <c r="T48" i="42" s="1"/>
  <c r="G42" i="41"/>
  <c r="S42" i="41" s="1"/>
  <c r="U42" i="41" s="1"/>
  <c r="V42" i="41" s="1"/>
  <c r="Z42" i="41"/>
  <c r="AA42" i="41" s="1"/>
  <c r="R42" i="41"/>
  <c r="T42" i="41" s="1"/>
  <c r="AB42" i="41"/>
  <c r="W48" i="40"/>
  <c r="AN48" i="40"/>
  <c r="AO48" i="40"/>
  <c r="W40" i="40"/>
  <c r="AN40" i="40"/>
  <c r="AO40" i="40"/>
  <c r="T77" i="6"/>
  <c r="P77" i="6"/>
  <c r="L77" i="6"/>
  <c r="H77" i="6"/>
  <c r="U85" i="11"/>
  <c r="M85" i="11"/>
  <c r="U81" i="11"/>
  <c r="M81" i="11"/>
  <c r="U77" i="11"/>
  <c r="M77" i="11"/>
  <c r="U73" i="11"/>
  <c r="M73" i="11"/>
  <c r="U69" i="11"/>
  <c r="M69" i="11"/>
  <c r="U55" i="11"/>
  <c r="M55" i="11"/>
  <c r="AA52" i="11"/>
  <c r="AC50" i="11"/>
  <c r="AC44" i="11"/>
  <c r="AA42" i="11"/>
  <c r="AA36" i="11"/>
  <c r="T85" i="10"/>
  <c r="P85" i="10"/>
  <c r="L85" i="10"/>
  <c r="H85" i="10"/>
  <c r="T69" i="10"/>
  <c r="P69" i="10"/>
  <c r="L69" i="10"/>
  <c r="H69" i="10"/>
  <c r="U55" i="10"/>
  <c r="M55" i="10"/>
  <c r="Z37" i="9"/>
  <c r="AA37" i="9" s="1"/>
  <c r="Z35" i="9"/>
  <c r="AA35" i="9" s="1"/>
  <c r="Q85" i="8"/>
  <c r="Q81" i="8"/>
  <c r="I81" i="8"/>
  <c r="G44" i="13"/>
  <c r="S44" i="13" s="1"/>
  <c r="U44" i="13" s="1"/>
  <c r="V44" i="13" s="1"/>
  <c r="AB39" i="13"/>
  <c r="AC39" i="13" s="1"/>
  <c r="R39" i="13"/>
  <c r="T39" i="13" s="1"/>
  <c r="G35" i="13"/>
  <c r="Z35" i="13"/>
  <c r="AA35" i="13" s="1"/>
  <c r="AC34" i="13"/>
  <c r="R53" i="12"/>
  <c r="T53" i="12" s="1"/>
  <c r="G52" i="12"/>
  <c r="S52" i="12" s="1"/>
  <c r="U52" i="12" s="1"/>
  <c r="V52" i="12" s="1"/>
  <c r="Z52" i="12"/>
  <c r="AA52" i="12" s="1"/>
  <c r="AN49" i="12"/>
  <c r="R47" i="12"/>
  <c r="T47" i="12" s="1"/>
  <c r="G46" i="12"/>
  <c r="S46" i="12" s="1"/>
  <c r="U46" i="12" s="1"/>
  <c r="V46" i="12" s="1"/>
  <c r="Z46" i="12"/>
  <c r="AA46" i="12" s="1"/>
  <c r="R37" i="12"/>
  <c r="T37" i="12" s="1"/>
  <c r="G36" i="12"/>
  <c r="Z36" i="12"/>
  <c r="AA36" i="12" s="1"/>
  <c r="Q85" i="23"/>
  <c r="Q81" i="23"/>
  <c r="B77" i="23"/>
  <c r="Q77" i="23"/>
  <c r="E77" i="23"/>
  <c r="U77" i="23"/>
  <c r="AC51" i="23"/>
  <c r="AP49" i="23"/>
  <c r="R48" i="23"/>
  <c r="T48" i="23" s="1"/>
  <c r="AB47" i="23"/>
  <c r="AC47" i="23" s="1"/>
  <c r="R47" i="23"/>
  <c r="T47" i="23" s="1"/>
  <c r="G47" i="23"/>
  <c r="S47" i="23" s="1"/>
  <c r="U47" i="23" s="1"/>
  <c r="V47" i="23" s="1"/>
  <c r="W46" i="23"/>
  <c r="W43" i="23"/>
  <c r="AC35" i="23"/>
  <c r="R14" i="23"/>
  <c r="B81" i="22"/>
  <c r="I81" i="22"/>
  <c r="Q81" i="22"/>
  <c r="C81" i="22"/>
  <c r="K81" i="22"/>
  <c r="S81" i="22"/>
  <c r="B73" i="22"/>
  <c r="I73" i="22"/>
  <c r="Q73" i="22"/>
  <c r="C73" i="22"/>
  <c r="K73" i="22"/>
  <c r="S73" i="22"/>
  <c r="G52" i="22"/>
  <c r="AN45" i="22"/>
  <c r="W45" i="22"/>
  <c r="Y22" i="22"/>
  <c r="AB22" i="22"/>
  <c r="AD22" i="22"/>
  <c r="V22" i="22"/>
  <c r="AF22" i="22"/>
  <c r="B69" i="21"/>
  <c r="Q69" i="21"/>
  <c r="E69" i="21"/>
  <c r="U69" i="21"/>
  <c r="I69" i="21"/>
  <c r="AO47" i="21"/>
  <c r="AP47" i="21"/>
  <c r="W47" i="21"/>
  <c r="S47" i="21"/>
  <c r="U47" i="21" s="1"/>
  <c r="V47" i="21" s="1"/>
  <c r="G42" i="21"/>
  <c r="S42" i="21" s="1"/>
  <c r="U42" i="21" s="1"/>
  <c r="V42" i="21" s="1"/>
  <c r="Z42" i="21"/>
  <c r="AA42" i="21" s="1"/>
  <c r="R30" i="21"/>
  <c r="AB22" i="21"/>
  <c r="R51" i="20"/>
  <c r="T51" i="20" s="1"/>
  <c r="R49" i="20"/>
  <c r="T49" i="20" s="1"/>
  <c r="N32" i="20"/>
  <c r="R14" i="20"/>
  <c r="AA36" i="20"/>
  <c r="AA34" i="19"/>
  <c r="R50" i="18"/>
  <c r="T50" i="18" s="1"/>
  <c r="AP41" i="18"/>
  <c r="AN41" i="18"/>
  <c r="AP40" i="18"/>
  <c r="G37" i="18"/>
  <c r="Z37" i="18"/>
  <c r="AA37" i="18" s="1"/>
  <c r="G40" i="17"/>
  <c r="S40" i="17" s="1"/>
  <c r="U40" i="17" s="1"/>
  <c r="V40" i="17" s="1"/>
  <c r="AB40" i="17"/>
  <c r="AC40" i="17" s="1"/>
  <c r="R30" i="17"/>
  <c r="M69" i="16"/>
  <c r="E69" i="16"/>
  <c r="I69" i="16"/>
  <c r="Q69" i="16"/>
  <c r="W44" i="16"/>
  <c r="AO50" i="15"/>
  <c r="AP50" i="15"/>
  <c r="W50" i="15"/>
  <c r="AN50" i="15"/>
  <c r="G42" i="15"/>
  <c r="S42" i="15" s="1"/>
  <c r="U42" i="15" s="1"/>
  <c r="V42" i="15" s="1"/>
  <c r="Z42" i="15"/>
  <c r="AA42" i="15" s="1"/>
  <c r="R42" i="15"/>
  <c r="T42" i="15" s="1"/>
  <c r="AB42" i="15"/>
  <c r="AC42" i="15" s="1"/>
  <c r="S36" i="15"/>
  <c r="U36" i="15" s="1"/>
  <c r="V36" i="15" s="1"/>
  <c r="W34" i="41"/>
  <c r="AN34" i="41"/>
  <c r="AO34" i="41"/>
  <c r="AP34" i="41"/>
  <c r="R30" i="41"/>
  <c r="F32" i="41"/>
  <c r="W42" i="40"/>
  <c r="AN42" i="40"/>
  <c r="AO42" i="40"/>
  <c r="AN50" i="39"/>
  <c r="AO50" i="39"/>
  <c r="AP50" i="39"/>
  <c r="AN50" i="38"/>
  <c r="AP50" i="38"/>
  <c r="G37" i="38"/>
  <c r="Z37" i="38"/>
  <c r="AA37" i="38" s="1"/>
  <c r="R37" i="38"/>
  <c r="T37" i="38" s="1"/>
  <c r="AB37" i="38"/>
  <c r="AC37" i="38" s="1"/>
  <c r="G36" i="13"/>
  <c r="S36" i="13" s="1"/>
  <c r="U36" i="13" s="1"/>
  <c r="V36" i="13" s="1"/>
  <c r="Z36" i="13"/>
  <c r="AA36" i="13" s="1"/>
  <c r="F32" i="12"/>
  <c r="R22" i="12"/>
  <c r="C81" i="23"/>
  <c r="K81" i="23"/>
  <c r="S81" i="23"/>
  <c r="E81" i="23"/>
  <c r="M81" i="23"/>
  <c r="U81" i="23"/>
  <c r="R30" i="23"/>
  <c r="L32" i="23"/>
  <c r="AA35" i="23"/>
  <c r="AA39" i="23"/>
  <c r="AA43" i="23"/>
  <c r="AA47" i="23"/>
  <c r="AA51" i="23"/>
  <c r="E55" i="22"/>
  <c r="M55" i="22"/>
  <c r="R30" i="22"/>
  <c r="AO51" i="21"/>
  <c r="AP51" i="21"/>
  <c r="W51" i="21"/>
  <c r="S51" i="21"/>
  <c r="U51" i="21" s="1"/>
  <c r="V51" i="21" s="1"/>
  <c r="G46" i="21"/>
  <c r="S46" i="21" s="1"/>
  <c r="U46" i="21" s="1"/>
  <c r="V46" i="21" s="1"/>
  <c r="Z46" i="21"/>
  <c r="AA46" i="21" s="1"/>
  <c r="AO35" i="21"/>
  <c r="AP35" i="21"/>
  <c r="W35" i="21"/>
  <c r="S35" i="21"/>
  <c r="U35" i="21" s="1"/>
  <c r="V35" i="21" s="1"/>
  <c r="G34" i="20"/>
  <c r="Z34" i="20"/>
  <c r="AA34" i="20" s="1"/>
  <c r="R22" i="20"/>
  <c r="AO44" i="18"/>
  <c r="AN44" i="18"/>
  <c r="G39" i="18"/>
  <c r="S39" i="18" s="1"/>
  <c r="U39" i="18" s="1"/>
  <c r="V39" i="18" s="1"/>
  <c r="Z39" i="18"/>
  <c r="AA39" i="18" s="1"/>
  <c r="T32" i="18"/>
  <c r="W4" i="18" s="1"/>
  <c r="R4" i="18" s="1"/>
  <c r="P18" i="43" s="1"/>
  <c r="G50" i="17"/>
  <c r="S50" i="17" s="1"/>
  <c r="U50" i="17" s="1"/>
  <c r="V50" i="17" s="1"/>
  <c r="AB50" i="17"/>
  <c r="AC50" i="17" s="1"/>
  <c r="Z50" i="17"/>
  <c r="AA50" i="17" s="1"/>
  <c r="R53" i="16"/>
  <c r="T53" i="16" s="1"/>
  <c r="Z53" i="16"/>
  <c r="AA53" i="16" s="1"/>
  <c r="G46" i="16"/>
  <c r="S46" i="16" s="1"/>
  <c r="U46" i="16" s="1"/>
  <c r="V46" i="16" s="1"/>
  <c r="Z46" i="16"/>
  <c r="AA46" i="16" s="1"/>
  <c r="AB46" i="16"/>
  <c r="AC46" i="16" s="1"/>
  <c r="R46" i="16"/>
  <c r="T46" i="16" s="1"/>
  <c r="AB32" i="16"/>
  <c r="AC32" i="16" s="1"/>
  <c r="F32" i="16"/>
  <c r="R14" i="16"/>
  <c r="Z32" i="42"/>
  <c r="AA32" i="42" s="1"/>
  <c r="G85" i="41"/>
  <c r="O85" i="41"/>
  <c r="W50" i="41"/>
  <c r="AN50" i="41"/>
  <c r="AO50" i="41"/>
  <c r="AP50" i="41"/>
  <c r="W44" i="40"/>
  <c r="AN44" i="40"/>
  <c r="AO44" i="40"/>
  <c r="G52" i="39"/>
  <c r="S52" i="39" s="1"/>
  <c r="U52" i="39" s="1"/>
  <c r="V52" i="39" s="1"/>
  <c r="AB52" i="39"/>
  <c r="AC52" i="39" s="1"/>
  <c r="R52" i="39"/>
  <c r="T52" i="39" s="1"/>
  <c r="AN42" i="39"/>
  <c r="AO42" i="39"/>
  <c r="AP42" i="39"/>
  <c r="S42" i="39"/>
  <c r="U42" i="39" s="1"/>
  <c r="V42" i="39" s="1"/>
  <c r="AO50" i="38"/>
  <c r="F32" i="21"/>
  <c r="F32" i="20"/>
  <c r="E55" i="16"/>
  <c r="M55" i="16"/>
  <c r="U55" i="16"/>
  <c r="Z49" i="16"/>
  <c r="AA49" i="16" s="1"/>
  <c r="AB49" i="16"/>
  <c r="AC49" i="16" s="1"/>
  <c r="C81" i="15"/>
  <c r="S81" i="15"/>
  <c r="G81" i="15"/>
  <c r="AB49" i="15"/>
  <c r="AC49" i="15" s="1"/>
  <c r="R49" i="15"/>
  <c r="T49" i="15" s="1"/>
  <c r="S38" i="15"/>
  <c r="U38" i="15" s="1"/>
  <c r="V38" i="15" s="1"/>
  <c r="AP36" i="15"/>
  <c r="W36" i="15"/>
  <c r="Y30" i="15"/>
  <c r="AB30" i="15"/>
  <c r="AD30" i="15"/>
  <c r="AB32" i="15"/>
  <c r="AC32" i="15" s="1"/>
  <c r="AP50" i="14"/>
  <c r="AN50" i="14"/>
  <c r="G46" i="14"/>
  <c r="S46" i="14" s="1"/>
  <c r="U46" i="14" s="1"/>
  <c r="V46" i="14" s="1"/>
  <c r="AB46" i="14"/>
  <c r="AC46" i="14" s="1"/>
  <c r="AN42" i="14"/>
  <c r="AO42" i="14"/>
  <c r="AP42" i="14"/>
  <c r="G34" i="14"/>
  <c r="Z34" i="14"/>
  <c r="AA34" i="14" s="1"/>
  <c r="AB34" i="14"/>
  <c r="AC34" i="14" s="1"/>
  <c r="R14" i="14"/>
  <c r="G41" i="42"/>
  <c r="S41" i="42" s="1"/>
  <c r="U41" i="42" s="1"/>
  <c r="V41" i="42" s="1"/>
  <c r="Z41" i="42"/>
  <c r="AA41" i="42" s="1"/>
  <c r="W34" i="42"/>
  <c r="AO34" i="42"/>
  <c r="G69" i="41"/>
  <c r="O69" i="41"/>
  <c r="G52" i="41"/>
  <c r="S52" i="41" s="1"/>
  <c r="U52" i="41" s="1"/>
  <c r="V52" i="41" s="1"/>
  <c r="Z52" i="41"/>
  <c r="AA52" i="41" s="1"/>
  <c r="AB52" i="41"/>
  <c r="AC52" i="41" s="1"/>
  <c r="G50" i="41"/>
  <c r="S50" i="41" s="1"/>
  <c r="U50" i="41" s="1"/>
  <c r="V50" i="41" s="1"/>
  <c r="Z50" i="41"/>
  <c r="AA50" i="41" s="1"/>
  <c r="G40" i="41"/>
  <c r="S40" i="41" s="1"/>
  <c r="U40" i="41" s="1"/>
  <c r="V40" i="41" s="1"/>
  <c r="AB40" i="41"/>
  <c r="AC40" i="41" s="1"/>
  <c r="R39" i="41"/>
  <c r="T39" i="41" s="1"/>
  <c r="AB39" i="41"/>
  <c r="AC39" i="41" s="1"/>
  <c r="G53" i="40"/>
  <c r="S53" i="40" s="1"/>
  <c r="U53" i="40" s="1"/>
  <c r="V53" i="40" s="1"/>
  <c r="Z53" i="40"/>
  <c r="AA53" i="40" s="1"/>
  <c r="G51" i="40"/>
  <c r="S51" i="40" s="1"/>
  <c r="U51" i="40" s="1"/>
  <c r="V51" i="40" s="1"/>
  <c r="Z51" i="40"/>
  <c r="AA51" i="40" s="1"/>
  <c r="AB32" i="40"/>
  <c r="AC32" i="40" s="1"/>
  <c r="R51" i="39"/>
  <c r="T51" i="39" s="1"/>
  <c r="AB51" i="39"/>
  <c r="AC51" i="39" s="1"/>
  <c r="G48" i="39"/>
  <c r="S48" i="39" s="1"/>
  <c r="U48" i="39" s="1"/>
  <c r="V48" i="39" s="1"/>
  <c r="Z48" i="39"/>
  <c r="AA48" i="39" s="1"/>
  <c r="AB48" i="39"/>
  <c r="AC48" i="39" s="1"/>
  <c r="AP38" i="39"/>
  <c r="W38" i="39"/>
  <c r="AN38" i="39"/>
  <c r="W35" i="39"/>
  <c r="AP35" i="39"/>
  <c r="G52" i="38"/>
  <c r="S52" i="38" s="1"/>
  <c r="U52" i="38" s="1"/>
  <c r="V52" i="38" s="1"/>
  <c r="R52" i="38"/>
  <c r="T52" i="38" s="1"/>
  <c r="Z52" i="38"/>
  <c r="AA52" i="38" s="1"/>
  <c r="AB52" i="38"/>
  <c r="AC52" i="38" s="1"/>
  <c r="AO40" i="37"/>
  <c r="AN40" i="37"/>
  <c r="AF30" i="36"/>
  <c r="T32" i="36"/>
  <c r="T36" i="43" s="1"/>
  <c r="AB32" i="34"/>
  <c r="AC32" i="34" s="1"/>
  <c r="F32" i="34"/>
  <c r="Z32" i="34"/>
  <c r="AA32" i="34" s="1"/>
  <c r="R14" i="34"/>
  <c r="AA38" i="34"/>
  <c r="AC38" i="34"/>
  <c r="Q69" i="23"/>
  <c r="Q55" i="23"/>
  <c r="I55" i="23"/>
  <c r="I77" i="21"/>
  <c r="U73" i="21"/>
  <c r="M73" i="21"/>
  <c r="E73" i="21"/>
  <c r="U85" i="20"/>
  <c r="M85" i="20"/>
  <c r="E85" i="20"/>
  <c r="U81" i="20"/>
  <c r="M81" i="20"/>
  <c r="E81" i="20"/>
  <c r="U77" i="20"/>
  <c r="M77" i="20"/>
  <c r="E77" i="20"/>
  <c r="U73" i="20"/>
  <c r="M73" i="20"/>
  <c r="E73" i="20"/>
  <c r="U69" i="20"/>
  <c r="M69" i="20"/>
  <c r="E69" i="20"/>
  <c r="I85" i="19"/>
  <c r="S81" i="19"/>
  <c r="D81" i="19"/>
  <c r="O73" i="19"/>
  <c r="G73" i="19"/>
  <c r="C73" i="19"/>
  <c r="U69" i="19"/>
  <c r="E69" i="19"/>
  <c r="U55" i="19"/>
  <c r="E55" i="19"/>
  <c r="AC51" i="19"/>
  <c r="W51" i="19"/>
  <c r="AC47" i="19"/>
  <c r="W47" i="19"/>
  <c r="AC43" i="19"/>
  <c r="W43" i="19"/>
  <c r="AC39" i="19"/>
  <c r="W39" i="19"/>
  <c r="AC35" i="19"/>
  <c r="W35" i="19"/>
  <c r="R22" i="19"/>
  <c r="I73" i="18"/>
  <c r="U69" i="18"/>
  <c r="M69" i="18"/>
  <c r="E69" i="18"/>
  <c r="U55" i="18"/>
  <c r="M55" i="18"/>
  <c r="E55" i="18"/>
  <c r="AP46" i="18"/>
  <c r="P32" i="17"/>
  <c r="M81" i="16"/>
  <c r="E77" i="16"/>
  <c r="U77" i="16"/>
  <c r="Q55" i="16"/>
  <c r="G55" i="16"/>
  <c r="R45" i="16"/>
  <c r="T45" i="16" s="1"/>
  <c r="R40" i="16"/>
  <c r="T40" i="16" s="1"/>
  <c r="R30" i="16"/>
  <c r="N32" i="16"/>
  <c r="P32" i="16"/>
  <c r="O81" i="15"/>
  <c r="C77" i="15"/>
  <c r="K77" i="15"/>
  <c r="S77" i="15"/>
  <c r="E77" i="15"/>
  <c r="M77" i="15"/>
  <c r="U77" i="15"/>
  <c r="B55" i="15"/>
  <c r="F55" i="15"/>
  <c r="J55" i="15"/>
  <c r="N55" i="15"/>
  <c r="R55" i="15"/>
  <c r="C55" i="15"/>
  <c r="G55" i="15"/>
  <c r="K55" i="15"/>
  <c r="O55" i="15"/>
  <c r="S55" i="15"/>
  <c r="AN46" i="15"/>
  <c r="AO46" i="15"/>
  <c r="AN44" i="15"/>
  <c r="AO44" i="15"/>
  <c r="AB40" i="15"/>
  <c r="AC40" i="15" s="1"/>
  <c r="AO36" i="15"/>
  <c r="AO34" i="15"/>
  <c r="AP34" i="15"/>
  <c r="Z30" i="15"/>
  <c r="S85" i="14"/>
  <c r="B77" i="14"/>
  <c r="F77" i="14"/>
  <c r="J77" i="14"/>
  <c r="N77" i="14"/>
  <c r="R77" i="14"/>
  <c r="C77" i="14"/>
  <c r="G77" i="14"/>
  <c r="K77" i="14"/>
  <c r="O77" i="14"/>
  <c r="S77" i="14"/>
  <c r="D77" i="14"/>
  <c r="H77" i="14"/>
  <c r="G50" i="14"/>
  <c r="S50" i="14" s="1"/>
  <c r="U50" i="14" s="1"/>
  <c r="V50" i="14" s="1"/>
  <c r="Z50" i="14"/>
  <c r="AA50" i="14" s="1"/>
  <c r="AB50" i="14"/>
  <c r="AC50" i="14" s="1"/>
  <c r="G44" i="14"/>
  <c r="S44" i="14" s="1"/>
  <c r="U44" i="14" s="1"/>
  <c r="V44" i="14" s="1"/>
  <c r="AB44" i="14"/>
  <c r="AC44" i="14" s="1"/>
  <c r="R43" i="14"/>
  <c r="T43" i="14" s="1"/>
  <c r="AB43" i="14"/>
  <c r="AC43" i="14" s="1"/>
  <c r="G40" i="14"/>
  <c r="S40" i="14" s="1"/>
  <c r="U40" i="14" s="1"/>
  <c r="V40" i="14" s="1"/>
  <c r="Z40" i="14"/>
  <c r="AA40" i="14" s="1"/>
  <c r="AB40" i="14"/>
  <c r="AC40" i="14" s="1"/>
  <c r="W38" i="14"/>
  <c r="AN38" i="14"/>
  <c r="AO38" i="14"/>
  <c r="S38" i="14"/>
  <c r="U38" i="14" s="1"/>
  <c r="V38" i="14" s="1"/>
  <c r="W35" i="14"/>
  <c r="R30" i="14"/>
  <c r="F32" i="14"/>
  <c r="G49" i="42"/>
  <c r="S49" i="42" s="1"/>
  <c r="U49" i="42" s="1"/>
  <c r="V49" i="42" s="1"/>
  <c r="Z49" i="42"/>
  <c r="AA49" i="42" s="1"/>
  <c r="W42" i="42"/>
  <c r="AO42" i="42"/>
  <c r="R40" i="42"/>
  <c r="T40" i="42" s="1"/>
  <c r="Y14" i="42"/>
  <c r="AB14" i="42"/>
  <c r="AD14" i="42"/>
  <c r="V14" i="42"/>
  <c r="AF14" i="42"/>
  <c r="AB50" i="41"/>
  <c r="G48" i="41"/>
  <c r="S48" i="41" s="1"/>
  <c r="U48" i="41" s="1"/>
  <c r="V48" i="41" s="1"/>
  <c r="AB48" i="41"/>
  <c r="AC48" i="41" s="1"/>
  <c r="R47" i="41"/>
  <c r="T47" i="41" s="1"/>
  <c r="AB47" i="41"/>
  <c r="AC47" i="41" s="1"/>
  <c r="AN38" i="41"/>
  <c r="AO38" i="41"/>
  <c r="AP38" i="41"/>
  <c r="P32" i="41"/>
  <c r="AB32" i="41"/>
  <c r="AC32" i="41" s="1"/>
  <c r="W52" i="40"/>
  <c r="AN52" i="40"/>
  <c r="AO52" i="40"/>
  <c r="W50" i="40"/>
  <c r="AN50" i="40"/>
  <c r="AO50" i="40"/>
  <c r="G37" i="40"/>
  <c r="S37" i="40" s="1"/>
  <c r="U37" i="40" s="1"/>
  <c r="V37" i="40" s="1"/>
  <c r="Z37" i="40"/>
  <c r="AA37" i="40" s="1"/>
  <c r="Y30" i="40"/>
  <c r="AB30" i="40"/>
  <c r="AD30" i="40"/>
  <c r="V30" i="40"/>
  <c r="AF30" i="40"/>
  <c r="G45" i="39"/>
  <c r="S45" i="39" s="1"/>
  <c r="U45" i="39" s="1"/>
  <c r="V45" i="39" s="1"/>
  <c r="Z45" i="39"/>
  <c r="AA45" i="39" s="1"/>
  <c r="W37" i="39"/>
  <c r="AO34" i="36"/>
  <c r="AN34" i="36"/>
  <c r="AP34" i="35"/>
  <c r="W34" i="35"/>
  <c r="Z43" i="32"/>
  <c r="AA43" i="32" s="1"/>
  <c r="G43" i="32"/>
  <c r="S43" i="32" s="1"/>
  <c r="U43" i="32" s="1"/>
  <c r="V43" i="32" s="1"/>
  <c r="R43" i="32"/>
  <c r="T43" i="32" s="1"/>
  <c r="G46" i="31"/>
  <c r="S46" i="31" s="1"/>
  <c r="U46" i="31" s="1"/>
  <c r="V46" i="31" s="1"/>
  <c r="R46" i="31"/>
  <c r="T46" i="31" s="1"/>
  <c r="U81" i="21"/>
  <c r="M81" i="21"/>
  <c r="U77" i="21"/>
  <c r="S73" i="21"/>
  <c r="K73" i="21"/>
  <c r="AA47" i="21"/>
  <c r="AA43" i="21"/>
  <c r="AA39" i="21"/>
  <c r="S85" i="20"/>
  <c r="K85" i="20"/>
  <c r="S81" i="20"/>
  <c r="K81" i="20"/>
  <c r="S77" i="20"/>
  <c r="K77" i="20"/>
  <c r="S73" i="20"/>
  <c r="K73" i="20"/>
  <c r="S69" i="20"/>
  <c r="K69" i="20"/>
  <c r="AA52" i="20"/>
  <c r="AA46" i="20"/>
  <c r="AA44" i="20"/>
  <c r="AA38" i="20"/>
  <c r="O81" i="19"/>
  <c r="U73" i="19"/>
  <c r="M73" i="19"/>
  <c r="F73" i="19"/>
  <c r="Q69" i="19"/>
  <c r="Q55" i="19"/>
  <c r="U73" i="18"/>
  <c r="S69" i="18"/>
  <c r="K69" i="18"/>
  <c r="S55" i="18"/>
  <c r="K55" i="18"/>
  <c r="E81" i="16"/>
  <c r="C73" i="16"/>
  <c r="Q73" i="16"/>
  <c r="O55" i="16"/>
  <c r="C55" i="16"/>
  <c r="K81" i="15"/>
  <c r="AB53" i="15"/>
  <c r="AC53" i="15" s="1"/>
  <c r="AO48" i="15"/>
  <c r="AP48" i="15"/>
  <c r="W46" i="15"/>
  <c r="W44" i="15"/>
  <c r="G40" i="15"/>
  <c r="Z40" i="15"/>
  <c r="AA40" i="15" s="1"/>
  <c r="AP38" i="15"/>
  <c r="W38" i="15"/>
  <c r="AN36" i="15"/>
  <c r="V30" i="15"/>
  <c r="R22" i="15"/>
  <c r="F32" i="15"/>
  <c r="E85" i="14"/>
  <c r="M85" i="14"/>
  <c r="U85" i="14"/>
  <c r="G85" i="14"/>
  <c r="O85" i="14"/>
  <c r="T77" i="14"/>
  <c r="L77" i="14"/>
  <c r="AO50" i="14"/>
  <c r="Z46" i="14"/>
  <c r="R22" i="14"/>
  <c r="W50" i="42"/>
  <c r="AO50" i="42"/>
  <c r="R22" i="42"/>
  <c r="F32" i="42"/>
  <c r="AH14" i="42"/>
  <c r="AB32" i="42"/>
  <c r="AC32" i="42" s="1"/>
  <c r="AN46" i="41"/>
  <c r="AO46" i="41"/>
  <c r="AP46" i="41"/>
  <c r="G36" i="41"/>
  <c r="S36" i="41" s="1"/>
  <c r="U36" i="41" s="1"/>
  <c r="V36" i="41" s="1"/>
  <c r="Z36" i="41"/>
  <c r="AA36" i="41" s="1"/>
  <c r="AB36" i="41"/>
  <c r="AC36" i="41" s="1"/>
  <c r="G34" i="41"/>
  <c r="Z34" i="41"/>
  <c r="AA34" i="41" s="1"/>
  <c r="N32" i="41"/>
  <c r="Z14" i="41"/>
  <c r="AH14" i="41"/>
  <c r="Y14" i="41"/>
  <c r="AB14" i="41"/>
  <c r="AD14" i="41"/>
  <c r="AC34" i="41"/>
  <c r="G47" i="40"/>
  <c r="S47" i="40" s="1"/>
  <c r="U47" i="40" s="1"/>
  <c r="V47" i="40" s="1"/>
  <c r="Z47" i="40"/>
  <c r="AA47" i="40" s="1"/>
  <c r="G45" i="40"/>
  <c r="S45" i="40" s="1"/>
  <c r="U45" i="40" s="1"/>
  <c r="V45" i="40" s="1"/>
  <c r="Z45" i="40"/>
  <c r="AA45" i="40" s="1"/>
  <c r="G43" i="40"/>
  <c r="S43" i="40" s="1"/>
  <c r="U43" i="40" s="1"/>
  <c r="V43" i="40" s="1"/>
  <c r="Z43" i="40"/>
  <c r="AA43" i="40" s="1"/>
  <c r="G41" i="40"/>
  <c r="S41" i="40" s="1"/>
  <c r="U41" i="40" s="1"/>
  <c r="V41" i="40" s="1"/>
  <c r="Z41" i="40"/>
  <c r="AA41" i="40" s="1"/>
  <c r="G39" i="40"/>
  <c r="S39" i="40" s="1"/>
  <c r="U39" i="40" s="1"/>
  <c r="V39" i="40" s="1"/>
  <c r="Z39" i="40"/>
  <c r="AA39" i="40" s="1"/>
  <c r="W36" i="40"/>
  <c r="AN36" i="40"/>
  <c r="AO36" i="40"/>
  <c r="S46" i="39"/>
  <c r="U46" i="39" s="1"/>
  <c r="V46" i="39" s="1"/>
  <c r="AP43" i="39"/>
  <c r="W43" i="39"/>
  <c r="AD30" i="39"/>
  <c r="Y30" i="39"/>
  <c r="AB30" i="39"/>
  <c r="AF30" i="39"/>
  <c r="V30" i="39"/>
  <c r="AH30" i="39"/>
  <c r="R14" i="39"/>
  <c r="Z32" i="39"/>
  <c r="AA32" i="39" s="1"/>
  <c r="AB32" i="39"/>
  <c r="AC32" i="39" s="1"/>
  <c r="AC46" i="39"/>
  <c r="AC38" i="39"/>
  <c r="S50" i="38"/>
  <c r="U50" i="38" s="1"/>
  <c r="V50" i="38" s="1"/>
  <c r="AH14" i="38"/>
  <c r="V14" i="38"/>
  <c r="Z14" i="38"/>
  <c r="AD14" i="38"/>
  <c r="B85" i="37"/>
  <c r="F85" i="37"/>
  <c r="F87" i="37" s="1"/>
  <c r="J85" i="37"/>
  <c r="J87" i="37" s="1"/>
  <c r="N85" i="37"/>
  <c r="N87" i="37" s="1"/>
  <c r="R85" i="37"/>
  <c r="R87" i="37" s="1"/>
  <c r="C85" i="37"/>
  <c r="G85" i="37"/>
  <c r="G87" i="37" s="1"/>
  <c r="K85" i="37"/>
  <c r="K87" i="37" s="1"/>
  <c r="O85" i="37"/>
  <c r="O87" i="37" s="1"/>
  <c r="S85" i="37"/>
  <c r="D85" i="37"/>
  <c r="D87" i="37" s="1"/>
  <c r="H85" i="37"/>
  <c r="H87" i="37" s="1"/>
  <c r="L85" i="37"/>
  <c r="L87" i="37" s="1"/>
  <c r="P85" i="37"/>
  <c r="P87" i="37" s="1"/>
  <c r="T85" i="37"/>
  <c r="T87" i="37" s="1"/>
  <c r="E85" i="37"/>
  <c r="E87" i="37" s="1"/>
  <c r="U85" i="37"/>
  <c r="I85" i="37"/>
  <c r="M85" i="37"/>
  <c r="M87" i="37" s="1"/>
  <c r="AO38" i="36"/>
  <c r="AP38" i="36"/>
  <c r="AN38" i="36"/>
  <c r="AO46" i="35"/>
  <c r="W46" i="35"/>
  <c r="AP46" i="35"/>
  <c r="AO46" i="34"/>
  <c r="AP46" i="34"/>
  <c r="AN46" i="34"/>
  <c r="AB30" i="33"/>
  <c r="AD30" i="33"/>
  <c r="AH30" i="33"/>
  <c r="V30" i="33"/>
  <c r="Z30" i="33"/>
  <c r="AL14" i="33" s="1"/>
  <c r="S50" i="32"/>
  <c r="U50" i="32" s="1"/>
  <c r="V50" i="32" s="1"/>
  <c r="G43" i="38"/>
  <c r="S43" i="38" s="1"/>
  <c r="U43" i="38" s="1"/>
  <c r="V43" i="38" s="1"/>
  <c r="Z43" i="38"/>
  <c r="AA43" i="38" s="1"/>
  <c r="S36" i="38"/>
  <c r="U36" i="38" s="1"/>
  <c r="V36" i="38" s="1"/>
  <c r="E81" i="37"/>
  <c r="I81" i="37"/>
  <c r="Q81" i="37"/>
  <c r="Q83" i="37" s="1"/>
  <c r="R30" i="37"/>
  <c r="AB32" i="37"/>
  <c r="AC32" i="37" s="1"/>
  <c r="Z32" i="37"/>
  <c r="AA32" i="37" s="1"/>
  <c r="F32" i="37"/>
  <c r="G53" i="36"/>
  <c r="S53" i="36" s="1"/>
  <c r="U53" i="36" s="1"/>
  <c r="V53" i="36" s="1"/>
  <c r="Z53" i="36"/>
  <c r="AA53" i="36" s="1"/>
  <c r="AB46" i="35"/>
  <c r="AC46" i="35" s="1"/>
  <c r="G46" i="35"/>
  <c r="S46" i="35" s="1"/>
  <c r="U46" i="35" s="1"/>
  <c r="V46" i="35" s="1"/>
  <c r="Z46" i="35"/>
  <c r="AA46" i="35" s="1"/>
  <c r="S38" i="34"/>
  <c r="U38" i="34" s="1"/>
  <c r="V38" i="34" s="1"/>
  <c r="T32" i="34"/>
  <c r="T34" i="43" s="1"/>
  <c r="G38" i="33"/>
  <c r="S38" i="33" s="1"/>
  <c r="U38" i="33" s="1"/>
  <c r="V38" i="33" s="1"/>
  <c r="R38" i="33"/>
  <c r="T38" i="33" s="1"/>
  <c r="AN34" i="32"/>
  <c r="AO34" i="32"/>
  <c r="AP34" i="32"/>
  <c r="G51" i="31"/>
  <c r="S51" i="31" s="1"/>
  <c r="U51" i="31" s="1"/>
  <c r="V51" i="31" s="1"/>
  <c r="R51" i="31"/>
  <c r="T51" i="31" s="1"/>
  <c r="G38" i="29"/>
  <c r="S38" i="29" s="1"/>
  <c r="U38" i="29" s="1"/>
  <c r="V38" i="29" s="1"/>
  <c r="R38" i="29"/>
  <c r="T38" i="29" s="1"/>
  <c r="G35" i="27"/>
  <c r="AB35" i="27"/>
  <c r="R35" i="27"/>
  <c r="T35" i="27" s="1"/>
  <c r="Z35" i="27"/>
  <c r="AA35" i="27" s="1"/>
  <c r="AD22" i="27"/>
  <c r="AL30" i="27" s="1"/>
  <c r="V22" i="27"/>
  <c r="AF22" i="27"/>
  <c r="Z6" i="27" s="1"/>
  <c r="Z22" i="27"/>
  <c r="AL14" i="27" s="1"/>
  <c r="AH22" i="27"/>
  <c r="AB6" i="27" s="1"/>
  <c r="AB22" i="27"/>
  <c r="AL22" i="27" s="1"/>
  <c r="F32" i="27"/>
  <c r="Z32" i="27"/>
  <c r="AA32" i="27" s="1"/>
  <c r="AB32" i="27"/>
  <c r="AC32" i="27" s="1"/>
  <c r="AA37" i="27"/>
  <c r="AA38" i="27"/>
  <c r="AA45" i="27"/>
  <c r="AA46" i="27"/>
  <c r="AA51" i="27"/>
  <c r="AA53" i="27"/>
  <c r="AC41" i="27"/>
  <c r="AC49" i="27"/>
  <c r="AA34" i="27"/>
  <c r="AC35" i="27"/>
  <c r="AC37" i="27"/>
  <c r="AA40" i="27"/>
  <c r="AC45" i="27"/>
  <c r="AA48" i="27"/>
  <c r="AC53" i="27"/>
  <c r="AC34" i="27"/>
  <c r="AA47" i="27"/>
  <c r="AA39" i="27"/>
  <c r="AA49" i="27"/>
  <c r="AA41" i="27"/>
  <c r="O69" i="14"/>
  <c r="G69" i="14"/>
  <c r="AB49" i="14"/>
  <c r="AC49" i="14" s="1"/>
  <c r="R47" i="14"/>
  <c r="T47" i="14" s="1"/>
  <c r="Z32" i="14"/>
  <c r="AA32" i="14" s="1"/>
  <c r="T55" i="41"/>
  <c r="P55" i="41"/>
  <c r="L55" i="41"/>
  <c r="H55" i="41"/>
  <c r="D55" i="41"/>
  <c r="AA46" i="41"/>
  <c r="AA38" i="41"/>
  <c r="Z32" i="41"/>
  <c r="AA32" i="41" s="1"/>
  <c r="J32" i="40"/>
  <c r="AN46" i="39"/>
  <c r="Z46" i="39"/>
  <c r="AA46" i="39" s="1"/>
  <c r="J32" i="39"/>
  <c r="U73" i="38"/>
  <c r="B73" i="38"/>
  <c r="G42" i="38"/>
  <c r="S42" i="38" s="1"/>
  <c r="U42" i="38" s="1"/>
  <c r="V42" i="38" s="1"/>
  <c r="AB42" i="38"/>
  <c r="AC42" i="38" s="1"/>
  <c r="Z42" i="38"/>
  <c r="AA42" i="38" s="1"/>
  <c r="AN36" i="38"/>
  <c r="W36" i="38"/>
  <c r="AO36" i="38"/>
  <c r="AP36" i="38"/>
  <c r="S34" i="38"/>
  <c r="U34" i="38" s="1"/>
  <c r="V34" i="38" s="1"/>
  <c r="B55" i="37"/>
  <c r="I55" i="37"/>
  <c r="Q55" i="37"/>
  <c r="C55" i="37"/>
  <c r="K55" i="37"/>
  <c r="S55" i="37"/>
  <c r="E55" i="37"/>
  <c r="M55" i="37"/>
  <c r="U55" i="37"/>
  <c r="R14" i="37"/>
  <c r="G69" i="36"/>
  <c r="O69" i="36"/>
  <c r="R53" i="36"/>
  <c r="T53" i="36" s="1"/>
  <c r="AO46" i="36"/>
  <c r="W46" i="36"/>
  <c r="V14" i="36"/>
  <c r="AF14" i="36"/>
  <c r="Z6" i="36" s="1"/>
  <c r="Z14" i="36"/>
  <c r="AL14" i="36" s="1"/>
  <c r="AB14" i="36"/>
  <c r="AL22" i="36" s="1"/>
  <c r="AD14" i="36"/>
  <c r="C55" i="34"/>
  <c r="K55" i="34"/>
  <c r="O55" i="34"/>
  <c r="S55" i="34"/>
  <c r="E55" i="34"/>
  <c r="M55" i="34"/>
  <c r="R55" i="34"/>
  <c r="G55" i="34"/>
  <c r="N55" i="34"/>
  <c r="T55" i="34"/>
  <c r="I55" i="34"/>
  <c r="P55" i="34"/>
  <c r="U55" i="34"/>
  <c r="V46" i="34"/>
  <c r="G40" i="34"/>
  <c r="AB40" i="34"/>
  <c r="AC40" i="34" s="1"/>
  <c r="R40" i="34"/>
  <c r="T40" i="34" s="1"/>
  <c r="R30" i="34"/>
  <c r="V14" i="33"/>
  <c r="AD14" i="33"/>
  <c r="AL30" i="33" s="1"/>
  <c r="AB14" i="33"/>
  <c r="AL22" i="33" s="1"/>
  <c r="AH14" i="33"/>
  <c r="AB6" i="33" s="1"/>
  <c r="S52" i="32"/>
  <c r="U52" i="32" s="1"/>
  <c r="V52" i="32" s="1"/>
  <c r="S42" i="32"/>
  <c r="U42" i="32" s="1"/>
  <c r="V42" i="32" s="1"/>
  <c r="Z34" i="32"/>
  <c r="G34" i="32"/>
  <c r="AB14" i="32"/>
  <c r="AD14" i="32"/>
  <c r="AH14" i="32"/>
  <c r="V14" i="32"/>
  <c r="Z14" i="32"/>
  <c r="B85" i="31"/>
  <c r="F85" i="31"/>
  <c r="J85" i="31"/>
  <c r="N85" i="31"/>
  <c r="R85" i="31"/>
  <c r="C85" i="31"/>
  <c r="G85" i="31"/>
  <c r="K85" i="31"/>
  <c r="O85" i="31"/>
  <c r="S85" i="31"/>
  <c r="D85" i="31"/>
  <c r="H85" i="31"/>
  <c r="L85" i="31"/>
  <c r="P85" i="31"/>
  <c r="T85" i="31"/>
  <c r="E85" i="31"/>
  <c r="U85" i="31"/>
  <c r="I85" i="31"/>
  <c r="M85" i="31"/>
  <c r="B69" i="31"/>
  <c r="F69" i="31"/>
  <c r="J69" i="31"/>
  <c r="N69" i="31"/>
  <c r="R69" i="31"/>
  <c r="C69" i="31"/>
  <c r="G69" i="31"/>
  <c r="K69" i="31"/>
  <c r="O69" i="31"/>
  <c r="S69" i="31"/>
  <c r="D69" i="31"/>
  <c r="H69" i="31"/>
  <c r="L69" i="31"/>
  <c r="P69" i="31"/>
  <c r="T69" i="31"/>
  <c r="E69" i="31"/>
  <c r="U69" i="31"/>
  <c r="I69" i="31"/>
  <c r="M69" i="31"/>
  <c r="U69" i="14"/>
  <c r="M69" i="14"/>
  <c r="S55" i="14"/>
  <c r="O55" i="14"/>
  <c r="K55" i="14"/>
  <c r="G55" i="14"/>
  <c r="AB51" i="14"/>
  <c r="AC51" i="14" s="1"/>
  <c r="AA46" i="14"/>
  <c r="AB35" i="14"/>
  <c r="AC35" i="14" s="1"/>
  <c r="S55" i="41"/>
  <c r="O55" i="41"/>
  <c r="K55" i="41"/>
  <c r="G55" i="41"/>
  <c r="AC50" i="41"/>
  <c r="AC42" i="41"/>
  <c r="F32" i="40"/>
  <c r="E69" i="38"/>
  <c r="U69" i="38"/>
  <c r="R43" i="38"/>
  <c r="T43" i="38" s="1"/>
  <c r="R42" i="38"/>
  <c r="T42" i="38" s="1"/>
  <c r="AO34" i="38"/>
  <c r="AP34" i="38"/>
  <c r="R30" i="38"/>
  <c r="AB32" i="38"/>
  <c r="AC32" i="38" s="1"/>
  <c r="Z32" i="38"/>
  <c r="AA32" i="38" s="1"/>
  <c r="F32" i="38"/>
  <c r="AA34" i="38"/>
  <c r="AC34" i="38"/>
  <c r="B69" i="37"/>
  <c r="B71" i="37" s="1"/>
  <c r="F69" i="37"/>
  <c r="F71" i="37" s="1"/>
  <c r="J69" i="37"/>
  <c r="J71" i="37" s="1"/>
  <c r="N69" i="37"/>
  <c r="N71" i="37" s="1"/>
  <c r="R69" i="37"/>
  <c r="R71" i="37" s="1"/>
  <c r="C69" i="37"/>
  <c r="C71" i="37" s="1"/>
  <c r="G69" i="37"/>
  <c r="G71" i="37" s="1"/>
  <c r="K69" i="37"/>
  <c r="K71" i="37" s="1"/>
  <c r="O69" i="37"/>
  <c r="O71" i="37" s="1"/>
  <c r="S69" i="37"/>
  <c r="D69" i="37"/>
  <c r="D71" i="37" s="1"/>
  <c r="H69" i="37"/>
  <c r="H71" i="37" s="1"/>
  <c r="L69" i="37"/>
  <c r="L71" i="37" s="1"/>
  <c r="P69" i="37"/>
  <c r="P71" i="37" s="1"/>
  <c r="T69" i="37"/>
  <c r="T71" i="37" s="1"/>
  <c r="G46" i="36"/>
  <c r="S46" i="36" s="1"/>
  <c r="U46" i="36" s="1"/>
  <c r="V46" i="36" s="1"/>
  <c r="AB46" i="36"/>
  <c r="AC46" i="36" s="1"/>
  <c r="S38" i="36"/>
  <c r="U38" i="36" s="1"/>
  <c r="V38" i="36" s="1"/>
  <c r="Z30" i="36"/>
  <c r="AH30" i="36"/>
  <c r="AB6" i="36" s="1"/>
  <c r="V30" i="36"/>
  <c r="AB30" i="36"/>
  <c r="AD30" i="36"/>
  <c r="I73" i="35"/>
  <c r="Q73" i="35"/>
  <c r="Z53" i="35"/>
  <c r="AA53" i="35" s="1"/>
  <c r="G53" i="35"/>
  <c r="S53" i="35" s="1"/>
  <c r="U53" i="35" s="1"/>
  <c r="V53" i="35" s="1"/>
  <c r="W50" i="35"/>
  <c r="AP50" i="35"/>
  <c r="AP40" i="35"/>
  <c r="AO40" i="35"/>
  <c r="S38" i="35"/>
  <c r="U38" i="35" s="1"/>
  <c r="V38" i="35" s="1"/>
  <c r="Z30" i="35"/>
  <c r="AH30" i="35"/>
  <c r="AD30" i="35"/>
  <c r="AL30" i="35" s="1"/>
  <c r="AF30" i="35"/>
  <c r="V30" i="35"/>
  <c r="Z14" i="35"/>
  <c r="AH14" i="35"/>
  <c r="AB6" i="35" s="1"/>
  <c r="AF14" i="35"/>
  <c r="Z6" i="35" s="1"/>
  <c r="V14" i="35"/>
  <c r="W14" i="35" s="1"/>
  <c r="AB14" i="35"/>
  <c r="AL22" i="35" s="1"/>
  <c r="Z32" i="35"/>
  <c r="AA32" i="35" s="1"/>
  <c r="B69" i="34"/>
  <c r="F69" i="34"/>
  <c r="J69" i="34"/>
  <c r="N69" i="34"/>
  <c r="R69" i="34"/>
  <c r="C69" i="34"/>
  <c r="H69" i="34"/>
  <c r="M69" i="34"/>
  <c r="S69" i="34"/>
  <c r="D69" i="34"/>
  <c r="I69" i="34"/>
  <c r="O69" i="34"/>
  <c r="T69" i="34"/>
  <c r="E69" i="34"/>
  <c r="K69" i="34"/>
  <c r="P69" i="34"/>
  <c r="U69" i="34"/>
  <c r="G44" i="34"/>
  <c r="S44" i="34" s="1"/>
  <c r="U44" i="34" s="1"/>
  <c r="V44" i="34" s="1"/>
  <c r="R44" i="34"/>
  <c r="T44" i="34" s="1"/>
  <c r="AB44" i="34"/>
  <c r="AC44" i="34" s="1"/>
  <c r="Z51" i="33"/>
  <c r="AA51" i="33" s="1"/>
  <c r="G51" i="33"/>
  <c r="S51" i="33" s="1"/>
  <c r="U51" i="33" s="1"/>
  <c r="V51" i="33" s="1"/>
  <c r="Z34" i="33"/>
  <c r="AA34" i="33" s="1"/>
  <c r="G34" i="33"/>
  <c r="S34" i="33" s="1"/>
  <c r="U34" i="33" s="1"/>
  <c r="V34" i="33" s="1"/>
  <c r="R34" i="33"/>
  <c r="T34" i="33" s="1"/>
  <c r="G40" i="31"/>
  <c r="R40" i="31"/>
  <c r="T40" i="31" s="1"/>
  <c r="AB32" i="30"/>
  <c r="G35" i="26"/>
  <c r="S35" i="26" s="1"/>
  <c r="U35" i="26" s="1"/>
  <c r="V35" i="26" s="1"/>
  <c r="R35" i="26"/>
  <c r="T35" i="26" s="1"/>
  <c r="Z36" i="38"/>
  <c r="AA36" i="38" s="1"/>
  <c r="U77" i="37"/>
  <c r="U79" i="37" s="1"/>
  <c r="E77" i="37"/>
  <c r="E79" i="37" s="1"/>
  <c r="G40" i="35"/>
  <c r="AB40" i="35"/>
  <c r="AC40" i="35" s="1"/>
  <c r="B85" i="34"/>
  <c r="F85" i="34"/>
  <c r="J85" i="34"/>
  <c r="N85" i="34"/>
  <c r="R85" i="34"/>
  <c r="G40" i="32"/>
  <c r="S40" i="32" s="1"/>
  <c r="U40" i="32" s="1"/>
  <c r="V40" i="32" s="1"/>
  <c r="AB40" i="32"/>
  <c r="AC40" i="32" s="1"/>
  <c r="G35" i="32"/>
  <c r="S35" i="32" s="1"/>
  <c r="U35" i="32" s="1"/>
  <c r="V35" i="32" s="1"/>
  <c r="Z35" i="32"/>
  <c r="AA35" i="32" s="1"/>
  <c r="E81" i="31"/>
  <c r="M81" i="31"/>
  <c r="U81" i="31"/>
  <c r="V14" i="31"/>
  <c r="AF14" i="31"/>
  <c r="Z6" i="31" s="1"/>
  <c r="Y14" i="31"/>
  <c r="AD14" i="31"/>
  <c r="AH14" i="31"/>
  <c r="Z14" i="31"/>
  <c r="AL14" i="31" s="1"/>
  <c r="M77" i="30"/>
  <c r="E77" i="30"/>
  <c r="I77" i="30"/>
  <c r="Q77" i="30"/>
  <c r="G40" i="29"/>
  <c r="S40" i="29" s="1"/>
  <c r="U40" i="29" s="1"/>
  <c r="V40" i="29" s="1"/>
  <c r="Z40" i="29"/>
  <c r="AA40" i="29" s="1"/>
  <c r="R40" i="29"/>
  <c r="T40" i="29" s="1"/>
  <c r="AB40" i="29"/>
  <c r="AC40" i="29" s="1"/>
  <c r="AN37" i="28"/>
  <c r="AO37" i="28"/>
  <c r="AP37" i="28"/>
  <c r="AO43" i="27"/>
  <c r="W43" i="27"/>
  <c r="AP43" i="27"/>
  <c r="AN43" i="27"/>
  <c r="T55" i="36"/>
  <c r="P55" i="36"/>
  <c r="L55" i="36"/>
  <c r="H55" i="36"/>
  <c r="D55" i="36"/>
  <c r="P32" i="36"/>
  <c r="Z32" i="36"/>
  <c r="AA32" i="36" s="1"/>
  <c r="C85" i="35"/>
  <c r="S85" i="35"/>
  <c r="D55" i="35"/>
  <c r="H55" i="35"/>
  <c r="L55" i="35"/>
  <c r="P55" i="35"/>
  <c r="T55" i="35"/>
  <c r="G44" i="35"/>
  <c r="S44" i="35" s="1"/>
  <c r="U44" i="35" s="1"/>
  <c r="V44" i="35" s="1"/>
  <c r="AB44" i="35"/>
  <c r="AC44" i="35" s="1"/>
  <c r="AB32" i="35"/>
  <c r="AC32" i="35" s="1"/>
  <c r="AC38" i="35"/>
  <c r="AA50" i="35"/>
  <c r="AA52" i="35"/>
  <c r="U85" i="34"/>
  <c r="P85" i="34"/>
  <c r="K85" i="34"/>
  <c r="E85" i="34"/>
  <c r="G48" i="34"/>
  <c r="S48" i="34" s="1"/>
  <c r="U48" i="34" s="1"/>
  <c r="V48" i="34" s="1"/>
  <c r="AB48" i="34"/>
  <c r="AC48" i="34" s="1"/>
  <c r="F32" i="33"/>
  <c r="AB32" i="33"/>
  <c r="AC32" i="33" s="1"/>
  <c r="C55" i="32"/>
  <c r="S55" i="32"/>
  <c r="G55" i="32"/>
  <c r="W52" i="32"/>
  <c r="AO52" i="32"/>
  <c r="AP52" i="32"/>
  <c r="AO42" i="32"/>
  <c r="AP42" i="32"/>
  <c r="R30" i="32"/>
  <c r="N32" i="32"/>
  <c r="R32" i="32" s="1"/>
  <c r="G50" i="30"/>
  <c r="S50" i="30" s="1"/>
  <c r="R50" i="30"/>
  <c r="T50" i="30" s="1"/>
  <c r="AB50" i="30"/>
  <c r="AC50" i="30" s="1"/>
  <c r="G42" i="30"/>
  <c r="S42" i="30" s="1"/>
  <c r="AB42" i="30"/>
  <c r="AC42" i="30" s="1"/>
  <c r="R42" i="30"/>
  <c r="T42" i="30" s="1"/>
  <c r="Z42" i="30"/>
  <c r="AA42" i="30" s="1"/>
  <c r="Y30" i="30"/>
  <c r="AB30" i="30"/>
  <c r="AD30" i="30"/>
  <c r="AH30" i="30"/>
  <c r="V30" i="30"/>
  <c r="Z30" i="30"/>
  <c r="Z49" i="26"/>
  <c r="AA49" i="26" s="1"/>
  <c r="R49" i="26"/>
  <c r="T49" i="26" s="1"/>
  <c r="AP46" i="25"/>
  <c r="W46" i="25"/>
  <c r="R30" i="25"/>
  <c r="W51" i="24"/>
  <c r="AN51" i="24"/>
  <c r="S55" i="36"/>
  <c r="O55" i="36"/>
  <c r="K55" i="36"/>
  <c r="G55" i="36"/>
  <c r="O85" i="35"/>
  <c r="U55" i="35"/>
  <c r="O55" i="35"/>
  <c r="J55" i="35"/>
  <c r="E55" i="35"/>
  <c r="Z47" i="35"/>
  <c r="AA47" i="35" s="1"/>
  <c r="Z44" i="35"/>
  <c r="AA44" i="35" s="1"/>
  <c r="Z40" i="35"/>
  <c r="AA40" i="35" s="1"/>
  <c r="T85" i="34"/>
  <c r="O85" i="34"/>
  <c r="I85" i="34"/>
  <c r="D85" i="34"/>
  <c r="Z32" i="33"/>
  <c r="AA32" i="33" s="1"/>
  <c r="C85" i="32"/>
  <c r="K85" i="32"/>
  <c r="S85" i="32"/>
  <c r="E85" i="32"/>
  <c r="M85" i="32"/>
  <c r="U85" i="32"/>
  <c r="AB53" i="32"/>
  <c r="AC53" i="32" s="1"/>
  <c r="AN44" i="32"/>
  <c r="W44" i="32"/>
  <c r="AO44" i="32"/>
  <c r="AB32" i="32"/>
  <c r="AC32" i="32" s="1"/>
  <c r="Z32" i="32"/>
  <c r="AA32" i="32" s="1"/>
  <c r="AA42" i="32"/>
  <c r="AA34" i="32"/>
  <c r="AC50" i="32"/>
  <c r="B55" i="31"/>
  <c r="I55" i="31"/>
  <c r="Q55" i="31"/>
  <c r="C55" i="31"/>
  <c r="K55" i="31"/>
  <c r="S55" i="31"/>
  <c r="E55" i="31"/>
  <c r="M55" i="31"/>
  <c r="U55" i="31"/>
  <c r="AD30" i="31"/>
  <c r="V30" i="31"/>
  <c r="AH30" i="31"/>
  <c r="Z30" i="31"/>
  <c r="Y30" i="31"/>
  <c r="AB30" i="31"/>
  <c r="AB14" i="31"/>
  <c r="AB32" i="31"/>
  <c r="AC32" i="31" s="1"/>
  <c r="Z35" i="30"/>
  <c r="AA35" i="30" s="1"/>
  <c r="G35" i="30"/>
  <c r="AB35" i="30"/>
  <c r="AC35" i="30" s="1"/>
  <c r="L32" i="31"/>
  <c r="E73" i="30"/>
  <c r="U73" i="30"/>
  <c r="AO46" i="30"/>
  <c r="AP46" i="30"/>
  <c r="P32" i="30"/>
  <c r="F32" i="30"/>
  <c r="Z32" i="30"/>
  <c r="AA32" i="30" s="1"/>
  <c r="AA45" i="30"/>
  <c r="AA49" i="30"/>
  <c r="AA50" i="30"/>
  <c r="AC53" i="30"/>
  <c r="AN49" i="29"/>
  <c r="AO49" i="29"/>
  <c r="F32" i="29"/>
  <c r="R22" i="29"/>
  <c r="S45" i="28"/>
  <c r="U45" i="28" s="1"/>
  <c r="V45" i="28" s="1"/>
  <c r="AO43" i="28"/>
  <c r="AP43" i="28"/>
  <c r="G37" i="28"/>
  <c r="Z37" i="28"/>
  <c r="AA37" i="28" s="1"/>
  <c r="AO51" i="27"/>
  <c r="W51" i="27"/>
  <c r="AP51" i="27"/>
  <c r="G43" i="27"/>
  <c r="S43" i="27" s="1"/>
  <c r="U43" i="27" s="1"/>
  <c r="V43" i="27" s="1"/>
  <c r="AB43" i="27"/>
  <c r="AC43" i="27" s="1"/>
  <c r="S41" i="27"/>
  <c r="U41" i="27" s="1"/>
  <c r="V41" i="27" s="1"/>
  <c r="Z53" i="26"/>
  <c r="AA53" i="26" s="1"/>
  <c r="R53" i="26"/>
  <c r="T53" i="26" s="1"/>
  <c r="W44" i="25"/>
  <c r="AP44" i="25"/>
  <c r="G41" i="25"/>
  <c r="S41" i="25" s="1"/>
  <c r="U41" i="25" s="1"/>
  <c r="V41" i="25" s="1"/>
  <c r="Z41" i="25"/>
  <c r="AA41" i="25" s="1"/>
  <c r="R41" i="25"/>
  <c r="T41" i="25" s="1"/>
  <c r="AB41" i="25"/>
  <c r="AP34" i="25"/>
  <c r="W34" i="25"/>
  <c r="AD22" i="25"/>
  <c r="V22" i="25"/>
  <c r="AF22" i="25"/>
  <c r="Z22" i="25"/>
  <c r="AB22" i="25"/>
  <c r="G40" i="24"/>
  <c r="S40" i="24" s="1"/>
  <c r="U40" i="24" s="1"/>
  <c r="V40" i="24" s="1"/>
  <c r="AB40" i="24"/>
  <c r="R40" i="24"/>
  <c r="T40" i="24" s="1"/>
  <c r="Z40" i="24"/>
  <c r="AA40" i="24" s="1"/>
  <c r="H32" i="24"/>
  <c r="D44" i="26"/>
  <c r="E44" i="26" s="1"/>
  <c r="H44" i="26"/>
  <c r="I44" i="26" s="1"/>
  <c r="L44" i="26"/>
  <c r="M44" i="26" s="1"/>
  <c r="P44" i="26"/>
  <c r="Q44" i="26" s="1"/>
  <c r="J44" i="26"/>
  <c r="K44" i="26" s="1"/>
  <c r="B55" i="26" a="1"/>
  <c r="B81" i="26" a="1"/>
  <c r="F44" i="26"/>
  <c r="N44" i="26"/>
  <c r="O44" i="26" s="1"/>
  <c r="D47" i="29"/>
  <c r="E47" i="29" s="1"/>
  <c r="F47" i="29"/>
  <c r="J47" i="29"/>
  <c r="K47" i="29" s="1"/>
  <c r="N47" i="29"/>
  <c r="O47" i="29" s="1"/>
  <c r="B73" i="29" a="1"/>
  <c r="B85" i="29" a="1"/>
  <c r="B55" i="29" a="1"/>
  <c r="B69" i="29" a="1"/>
  <c r="H47" i="29"/>
  <c r="I47" i="29" s="1"/>
  <c r="L47" i="29"/>
  <c r="M47" i="29" s="1"/>
  <c r="P47" i="29"/>
  <c r="Q47" i="29" s="1"/>
  <c r="O69" i="32"/>
  <c r="T77" i="31"/>
  <c r="P77" i="31"/>
  <c r="L77" i="31"/>
  <c r="H77" i="31"/>
  <c r="D77" i="31"/>
  <c r="M73" i="30"/>
  <c r="AC46" i="30"/>
  <c r="G46" i="30"/>
  <c r="S46" i="30" s="1"/>
  <c r="U46" i="30" s="1"/>
  <c r="V46" i="30" s="1"/>
  <c r="AB46" i="30"/>
  <c r="W45" i="30"/>
  <c r="R22" i="30"/>
  <c r="AD32" i="30" s="1"/>
  <c r="AE32" i="30" s="1"/>
  <c r="C77" i="29"/>
  <c r="Q77" i="29"/>
  <c r="E77" i="29"/>
  <c r="U77" i="29"/>
  <c r="P32" i="29"/>
  <c r="S53" i="28"/>
  <c r="U53" i="28" s="1"/>
  <c r="V53" i="28" s="1"/>
  <c r="S51" i="28"/>
  <c r="U51" i="28" s="1"/>
  <c r="V51" i="28" s="1"/>
  <c r="Z47" i="28"/>
  <c r="AA47" i="28" s="1"/>
  <c r="R47" i="28"/>
  <c r="T47" i="28" s="1"/>
  <c r="AN43" i="28"/>
  <c r="AB37" i="28"/>
  <c r="AC37" i="28" s="1"/>
  <c r="S35" i="28"/>
  <c r="U35" i="28" s="1"/>
  <c r="V35" i="28" s="1"/>
  <c r="I85" i="27"/>
  <c r="Q85" i="27"/>
  <c r="AN51" i="27"/>
  <c r="G51" i="27"/>
  <c r="S51" i="27" s="1"/>
  <c r="U51" i="27" s="1"/>
  <c r="V51" i="27" s="1"/>
  <c r="AB51" i="27"/>
  <c r="AC51" i="27" s="1"/>
  <c r="S49" i="27"/>
  <c r="U49" i="27" s="1"/>
  <c r="V49" i="27" s="1"/>
  <c r="Z43" i="27"/>
  <c r="AA43" i="27" s="1"/>
  <c r="H32" i="26"/>
  <c r="R14" i="26"/>
  <c r="S49" i="25"/>
  <c r="U49" i="25" s="1"/>
  <c r="V49" i="25" s="1"/>
  <c r="W40" i="25"/>
  <c r="AP40" i="25"/>
  <c r="Z35" i="25"/>
  <c r="G35" i="25"/>
  <c r="AB35" i="25"/>
  <c r="AC35" i="25" s="1"/>
  <c r="Y22" i="25"/>
  <c r="N32" i="24"/>
  <c r="S77" i="31"/>
  <c r="O77" i="31"/>
  <c r="K77" i="31"/>
  <c r="G77" i="31"/>
  <c r="Q85" i="30"/>
  <c r="B81" i="30"/>
  <c r="Q81" i="30"/>
  <c r="I73" i="30"/>
  <c r="AC48" i="30"/>
  <c r="Z46" i="30"/>
  <c r="AA46" i="30" s="1"/>
  <c r="AC45" i="30"/>
  <c r="AC32" i="30"/>
  <c r="I81" i="29"/>
  <c r="M81" i="29"/>
  <c r="AB49" i="29"/>
  <c r="AC49" i="29" s="1"/>
  <c r="AB48" i="29"/>
  <c r="AC48" i="29" s="1"/>
  <c r="Z43" i="29"/>
  <c r="AA43" i="29" s="1"/>
  <c r="R43" i="29"/>
  <c r="T43" i="29" s="1"/>
  <c r="AN37" i="29"/>
  <c r="AO37" i="29"/>
  <c r="AP37" i="29"/>
  <c r="S37" i="29"/>
  <c r="U37" i="29" s="1"/>
  <c r="V37" i="29" s="1"/>
  <c r="W41" i="28"/>
  <c r="AP41" i="28"/>
  <c r="AN39" i="28"/>
  <c r="R22" i="28"/>
  <c r="M69" i="25"/>
  <c r="U69" i="25"/>
  <c r="E69" i="25"/>
  <c r="G49" i="24"/>
  <c r="S49" i="24" s="1"/>
  <c r="U49" i="24" s="1"/>
  <c r="V49" i="24" s="1"/>
  <c r="R49" i="24"/>
  <c r="T49" i="24" s="1"/>
  <c r="R22" i="26"/>
  <c r="W53" i="25"/>
  <c r="AN53" i="25"/>
  <c r="AP49" i="25"/>
  <c r="W49" i="25"/>
  <c r="AN45" i="25"/>
  <c r="AO45" i="25"/>
  <c r="G43" i="25"/>
  <c r="S43" i="25" s="1"/>
  <c r="U43" i="25" s="1"/>
  <c r="V43" i="25" s="1"/>
  <c r="Z43" i="25"/>
  <c r="G40" i="25"/>
  <c r="S40" i="25" s="1"/>
  <c r="U40" i="25" s="1"/>
  <c r="V40" i="25" s="1"/>
  <c r="AB40" i="25"/>
  <c r="AC40" i="25" s="1"/>
  <c r="C73" i="24"/>
  <c r="S73" i="24"/>
  <c r="G73" i="24"/>
  <c r="R14" i="24"/>
  <c r="F32" i="24"/>
  <c r="AA34" i="24"/>
  <c r="AA44" i="24"/>
  <c r="AA50" i="24"/>
  <c r="AA52" i="24"/>
  <c r="AC40" i="24"/>
  <c r="D43" i="24"/>
  <c r="E43" i="24" s="1"/>
  <c r="F43" i="24"/>
  <c r="J43" i="24"/>
  <c r="K43" i="24" s="1"/>
  <c r="N43" i="24"/>
  <c r="O43" i="24" s="1"/>
  <c r="B77" i="24" a="1"/>
  <c r="B85" i="24" a="1"/>
  <c r="T81" i="28"/>
  <c r="P81" i="28"/>
  <c r="L81" i="28"/>
  <c r="H81" i="28"/>
  <c r="D81" i="28"/>
  <c r="U77" i="28"/>
  <c r="AP53" i="28"/>
  <c r="AP51" i="28"/>
  <c r="T81" i="27"/>
  <c r="P81" i="27"/>
  <c r="L81" i="27"/>
  <c r="H81" i="27"/>
  <c r="D81" i="27"/>
  <c r="W49" i="27"/>
  <c r="W41" i="27"/>
  <c r="R30" i="26"/>
  <c r="M85" i="25"/>
  <c r="U85" i="25"/>
  <c r="C73" i="25"/>
  <c r="G73" i="25"/>
  <c r="K73" i="25"/>
  <c r="O73" i="25"/>
  <c r="S73" i="25"/>
  <c r="D73" i="25"/>
  <c r="H73" i="25"/>
  <c r="L73" i="25"/>
  <c r="P73" i="25"/>
  <c r="T73" i="25"/>
  <c r="G53" i="25"/>
  <c r="S53" i="25" s="1"/>
  <c r="U53" i="25" s="1"/>
  <c r="V53" i="25" s="1"/>
  <c r="Z53" i="25"/>
  <c r="AA53" i="25" s="1"/>
  <c r="W45" i="25"/>
  <c r="AB44" i="25"/>
  <c r="AB43" i="25"/>
  <c r="N32" i="25"/>
  <c r="R14" i="25"/>
  <c r="AA37" i="25"/>
  <c r="AA39" i="25"/>
  <c r="AC41" i="25"/>
  <c r="AC43" i="25"/>
  <c r="AC44" i="25"/>
  <c r="AA48" i="25"/>
  <c r="AC53" i="25"/>
  <c r="AA35" i="25"/>
  <c r="AA36" i="25"/>
  <c r="AA45" i="25"/>
  <c r="AA47" i="25"/>
  <c r="AC49" i="25"/>
  <c r="AC51" i="25"/>
  <c r="AC52" i="25"/>
  <c r="G46" i="24"/>
  <c r="S46" i="24" s="1"/>
  <c r="Z46" i="24"/>
  <c r="AA46" i="24" s="1"/>
  <c r="AA38" i="24"/>
  <c r="R22" i="24"/>
  <c r="D46" i="24"/>
  <c r="E46" i="24" s="1"/>
  <c r="U46" i="24" s="1"/>
  <c r="V46" i="24" s="1"/>
  <c r="H46" i="24"/>
  <c r="I46" i="24" s="1"/>
  <c r="L46" i="24"/>
  <c r="M46" i="24" s="1"/>
  <c r="P46" i="24"/>
  <c r="Q46" i="24" s="1"/>
  <c r="B69" i="24" a="1"/>
  <c r="D39" i="26"/>
  <c r="E39" i="26" s="1"/>
  <c r="F39" i="26"/>
  <c r="J39" i="26"/>
  <c r="K39" i="26" s="1"/>
  <c r="N39" i="26"/>
  <c r="O39" i="26" s="1"/>
  <c r="B69" i="26" a="1"/>
  <c r="B73" i="26" a="1"/>
  <c r="B77" i="26" a="1"/>
  <c r="S81" i="28"/>
  <c r="O81" i="28"/>
  <c r="K81" i="28"/>
  <c r="G81" i="28"/>
  <c r="T73" i="28"/>
  <c r="P73" i="28"/>
  <c r="L73" i="28"/>
  <c r="H73" i="28"/>
  <c r="AC41" i="28"/>
  <c r="S81" i="27"/>
  <c r="O81" i="27"/>
  <c r="K81" i="27"/>
  <c r="G81" i="27"/>
  <c r="Z50" i="26"/>
  <c r="AA50" i="26" s="1"/>
  <c r="AB50" i="26"/>
  <c r="AC50" i="26" s="1"/>
  <c r="Z47" i="26"/>
  <c r="AA47" i="26" s="1"/>
  <c r="AB47" i="26"/>
  <c r="AC47" i="26" s="1"/>
  <c r="N73" i="25"/>
  <c r="F73" i="25"/>
  <c r="AP53" i="25"/>
  <c r="AP52" i="25"/>
  <c r="G52" i="25"/>
  <c r="S52" i="25" s="1"/>
  <c r="U52" i="25" s="1"/>
  <c r="V52" i="25" s="1"/>
  <c r="AB52" i="25"/>
  <c r="AO49" i="25"/>
  <c r="AB47" i="25"/>
  <c r="AC47" i="25" s="1"/>
  <c r="AP45" i="25"/>
  <c r="AA44" i="25"/>
  <c r="AA43" i="25"/>
  <c r="Z40" i="25"/>
  <c r="AA40" i="25" s="1"/>
  <c r="AC37" i="25"/>
  <c r="AO37" i="25"/>
  <c r="AP37" i="25"/>
  <c r="AC36" i="25"/>
  <c r="F32" i="25"/>
  <c r="C81" i="24"/>
  <c r="S81" i="24"/>
  <c r="G81" i="24"/>
  <c r="O73" i="24"/>
  <c r="B55" i="24"/>
  <c r="E55" i="24"/>
  <c r="G48" i="24"/>
  <c r="S48" i="24" s="1"/>
  <c r="U48" i="24" s="1"/>
  <c r="V48" i="24" s="1"/>
  <c r="Z48" i="24"/>
  <c r="AA48" i="24" s="1"/>
  <c r="AA36" i="24"/>
  <c r="D42" i="26"/>
  <c r="E42" i="26" s="1"/>
  <c r="F42" i="26"/>
  <c r="J42" i="26"/>
  <c r="K42" i="26" s="1"/>
  <c r="N42" i="26"/>
  <c r="O42" i="26" s="1"/>
  <c r="U42" i="30"/>
  <c r="V42" i="30" s="1"/>
  <c r="N42" i="24"/>
  <c r="O42" i="24" s="1"/>
  <c r="J42" i="24"/>
  <c r="K42" i="24" s="1"/>
  <c r="F42" i="24"/>
  <c r="P39" i="24"/>
  <c r="Q39" i="24" s="1"/>
  <c r="L39" i="24"/>
  <c r="M39" i="24" s="1"/>
  <c r="H39" i="24"/>
  <c r="I39" i="24" s="1"/>
  <c r="S39" i="24" s="1"/>
  <c r="U39" i="24" s="1"/>
  <c r="V39" i="24" s="1"/>
  <c r="U50" i="30"/>
  <c r="V50" i="30" s="1"/>
  <c r="T81" i="25"/>
  <c r="P81" i="25"/>
  <c r="L81" i="25"/>
  <c r="H81" i="25"/>
  <c r="Y53" i="40" l="1"/>
  <c r="X53" i="40"/>
  <c r="X38" i="14"/>
  <c r="Y38" i="14"/>
  <c r="W2" i="28"/>
  <c r="B22" i="28"/>
  <c r="AL32" i="28"/>
  <c r="X22" i="28"/>
  <c r="W4" i="28"/>
  <c r="R4" i="28" s="1"/>
  <c r="P28" i="43" s="1"/>
  <c r="B14" i="28"/>
  <c r="B4" i="28"/>
  <c r="V28" i="43" s="1"/>
  <c r="X30" i="28"/>
  <c r="X2" i="28"/>
  <c r="R2" i="28" s="1"/>
  <c r="N28" i="43" s="1"/>
  <c r="B32" i="28"/>
  <c r="B30" i="28"/>
  <c r="V32" i="28"/>
  <c r="Y32" i="28"/>
  <c r="W32" i="28"/>
  <c r="R28" i="43"/>
  <c r="V2" i="28"/>
  <c r="X14" i="28"/>
  <c r="X6" i="28"/>
  <c r="X32" i="28"/>
  <c r="X51" i="40"/>
  <c r="Y51" i="40"/>
  <c r="R32" i="43"/>
  <c r="X6" i="32"/>
  <c r="B32" i="32"/>
  <c r="B22" i="32"/>
  <c r="V2" i="32"/>
  <c r="W4" i="32"/>
  <c r="R4" i="32" s="1"/>
  <c r="P32" i="43" s="1"/>
  <c r="B14" i="32"/>
  <c r="W32" i="32"/>
  <c r="V32" i="32"/>
  <c r="X30" i="32"/>
  <c r="X2" i="32"/>
  <c r="R2" i="32" s="1"/>
  <c r="N32" i="43" s="1"/>
  <c r="X22" i="32"/>
  <c r="W2" i="32"/>
  <c r="AL32" i="32"/>
  <c r="X32" i="32"/>
  <c r="X14" i="32"/>
  <c r="Y32" i="32"/>
  <c r="B30" i="32"/>
  <c r="B4" i="32"/>
  <c r="V32" i="43" s="1"/>
  <c r="X43" i="32"/>
  <c r="Y43" i="32"/>
  <c r="Y39" i="24"/>
  <c r="X39" i="24"/>
  <c r="Z26" i="1"/>
  <c r="AA26" i="1" s="1"/>
  <c r="AG14" i="25"/>
  <c r="AB14" i="25"/>
  <c r="AF14" i="25"/>
  <c r="AD32" i="25"/>
  <c r="AE32" i="25" s="1"/>
  <c r="AA14" i="25"/>
  <c r="V14" i="25"/>
  <c r="AC14" i="25"/>
  <c r="Z14" i="25"/>
  <c r="AD14" i="25"/>
  <c r="AH14" i="25"/>
  <c r="AF32" i="25"/>
  <c r="AG32" i="25" s="1"/>
  <c r="Y14" i="25"/>
  <c r="AE14" i="25"/>
  <c r="AA14" i="24"/>
  <c r="V14" i="24"/>
  <c r="AF14" i="24"/>
  <c r="AF32" i="24"/>
  <c r="AG32" i="24" s="1"/>
  <c r="AC14" i="24"/>
  <c r="Z14" i="24"/>
  <c r="AH14" i="24"/>
  <c r="AE14" i="24"/>
  <c r="AB14" i="24"/>
  <c r="AD32" i="24"/>
  <c r="AE32" i="24" s="1"/>
  <c r="AG14" i="24"/>
  <c r="AD14" i="24"/>
  <c r="Y14" i="24"/>
  <c r="Z22" i="28"/>
  <c r="AD22" i="28"/>
  <c r="AH22" i="28"/>
  <c r="AA22" i="28"/>
  <c r="AC22" i="28"/>
  <c r="AE22" i="28"/>
  <c r="AF22" i="28"/>
  <c r="Y22" i="28"/>
  <c r="AG22" i="28"/>
  <c r="AB22" i="28"/>
  <c r="V22" i="28"/>
  <c r="AO43" i="29"/>
  <c r="W43" i="29"/>
  <c r="AP43" i="29"/>
  <c r="AN43" i="29"/>
  <c r="X43" i="27"/>
  <c r="Y43" i="27"/>
  <c r="R32" i="30"/>
  <c r="AH32" i="30"/>
  <c r="AI32" i="30" s="1"/>
  <c r="AJ32" i="30"/>
  <c r="AK32" i="30" s="1"/>
  <c r="X46" i="36"/>
  <c r="Y46" i="36"/>
  <c r="V30" i="34"/>
  <c r="Z30" i="34"/>
  <c r="AD30" i="34"/>
  <c r="AB30" i="34"/>
  <c r="AH30" i="34"/>
  <c r="AC30" i="34"/>
  <c r="AE30" i="34"/>
  <c r="Y30" i="34"/>
  <c r="AG30" i="34"/>
  <c r="AA30" i="34"/>
  <c r="AF30" i="34"/>
  <c r="X46" i="34"/>
  <c r="Y46" i="34"/>
  <c r="S83" i="37"/>
  <c r="S75" i="37"/>
  <c r="S79" i="37"/>
  <c r="I79" i="37"/>
  <c r="I75" i="37"/>
  <c r="I71" i="37"/>
  <c r="W38" i="29"/>
  <c r="AO38" i="29"/>
  <c r="AP38" i="29"/>
  <c r="AN38" i="29"/>
  <c r="X50" i="38"/>
  <c r="Y50" i="38"/>
  <c r="Y43" i="40"/>
  <c r="X43" i="40"/>
  <c r="AH32" i="15"/>
  <c r="AI32" i="15" s="1"/>
  <c r="AJ32" i="15"/>
  <c r="AK32" i="15" s="1"/>
  <c r="R32" i="15"/>
  <c r="Y49" i="42"/>
  <c r="X49" i="42"/>
  <c r="AP43" i="14"/>
  <c r="W43" i="14"/>
  <c r="AN43" i="14"/>
  <c r="AO43" i="14"/>
  <c r="AP40" i="16"/>
  <c r="AO40" i="16"/>
  <c r="AN40" i="16"/>
  <c r="W40" i="16"/>
  <c r="Y52" i="38"/>
  <c r="X52" i="38"/>
  <c r="X38" i="15"/>
  <c r="Y38" i="15"/>
  <c r="X52" i="39"/>
  <c r="Y52" i="39"/>
  <c r="AH32" i="16"/>
  <c r="AI32" i="16" s="1"/>
  <c r="AJ32" i="16"/>
  <c r="AK32" i="16" s="1"/>
  <c r="R32" i="16"/>
  <c r="AD22" i="20"/>
  <c r="V22" i="20"/>
  <c r="AF22" i="20"/>
  <c r="Z22" i="20"/>
  <c r="AH22" i="20"/>
  <c r="Y22" i="20"/>
  <c r="AB22" i="20"/>
  <c r="AE22" i="20"/>
  <c r="AA22" i="20"/>
  <c r="AG22" i="20"/>
  <c r="AC22" i="20"/>
  <c r="S37" i="38"/>
  <c r="U37" i="38" s="1"/>
  <c r="V37" i="38" s="1"/>
  <c r="B57" i="38" a="1"/>
  <c r="AE14" i="20"/>
  <c r="AB14" i="20"/>
  <c r="AD32" i="20"/>
  <c r="AE32" i="20" s="1"/>
  <c r="AA14" i="20"/>
  <c r="V14" i="20"/>
  <c r="AF14" i="20"/>
  <c r="AF32" i="20"/>
  <c r="AG32" i="20" s="1"/>
  <c r="AG14" i="20"/>
  <c r="Z14" i="20"/>
  <c r="Y14" i="20"/>
  <c r="AD14" i="20"/>
  <c r="AC14" i="20"/>
  <c r="AH14" i="20"/>
  <c r="X48" i="42"/>
  <c r="Y48" i="42"/>
  <c r="AA14" i="19"/>
  <c r="V14" i="19"/>
  <c r="Y14" i="19"/>
  <c r="AE14" i="19"/>
  <c r="AB14" i="19"/>
  <c r="AD32" i="19"/>
  <c r="AE32" i="19" s="1"/>
  <c r="AC14" i="19"/>
  <c r="AD14" i="19"/>
  <c r="AF32" i="19"/>
  <c r="AG32" i="19" s="1"/>
  <c r="AG14" i="19"/>
  <c r="AF14" i="19"/>
  <c r="Z14" i="19"/>
  <c r="AH14" i="19"/>
  <c r="X44" i="12"/>
  <c r="Y44" i="12"/>
  <c r="Y52" i="15"/>
  <c r="X52" i="15"/>
  <c r="Y49" i="13"/>
  <c r="X49" i="13"/>
  <c r="AB22" i="1"/>
  <c r="AC22" i="1" s="1"/>
  <c r="Z30" i="11"/>
  <c r="AH30" i="11"/>
  <c r="Y30" i="11"/>
  <c r="AB30" i="11"/>
  <c r="V30" i="11"/>
  <c r="AD30" i="11"/>
  <c r="AF30" i="11"/>
  <c r="AE30" i="11"/>
  <c r="AA30" i="11"/>
  <c r="AG30" i="11"/>
  <c r="AC30" i="11"/>
  <c r="Y44" i="41"/>
  <c r="X44" i="41"/>
  <c r="Y38" i="16"/>
  <c r="X38" i="16"/>
  <c r="V14" i="18"/>
  <c r="Z14" i="18"/>
  <c r="AL14" i="18" s="1"/>
  <c r="AB14" i="18"/>
  <c r="AL22" i="18" s="1"/>
  <c r="AD14" i="18"/>
  <c r="AL30" i="18" s="1"/>
  <c r="AH14" i="18"/>
  <c r="AB6" i="18" s="1"/>
  <c r="AC14" i="18"/>
  <c r="AK30" i="18" s="1"/>
  <c r="AF14" i="18"/>
  <c r="Z6" i="18" s="1"/>
  <c r="AE14" i="18"/>
  <c r="Y6" i="18" s="1"/>
  <c r="Y14" i="18"/>
  <c r="AK14" i="18" s="1"/>
  <c r="AG14" i="18"/>
  <c r="AA6" i="18" s="1"/>
  <c r="AA14" i="18"/>
  <c r="AK22" i="18" s="1"/>
  <c r="AF32" i="18"/>
  <c r="AG32" i="18" s="1"/>
  <c r="AD32" i="18"/>
  <c r="AE32" i="18" s="1"/>
  <c r="Z14" i="10"/>
  <c r="AH14" i="10"/>
  <c r="Y14" i="10"/>
  <c r="AB14" i="10"/>
  <c r="AF14" i="10"/>
  <c r="V14" i="10"/>
  <c r="AF32" i="10"/>
  <c r="AG32" i="10" s="1"/>
  <c r="AD14" i="10"/>
  <c r="AA14" i="10"/>
  <c r="AD32" i="10"/>
  <c r="AE32" i="10" s="1"/>
  <c r="AG14" i="10"/>
  <c r="AE14" i="10"/>
  <c r="AC14" i="10"/>
  <c r="AP35" i="7"/>
  <c r="W35" i="7"/>
  <c r="AN35" i="7"/>
  <c r="AO35" i="7"/>
  <c r="Z22" i="1"/>
  <c r="AA22" i="1" s="1"/>
  <c r="AP47" i="4"/>
  <c r="W47" i="4"/>
  <c r="AN47" i="4"/>
  <c r="AO47" i="4"/>
  <c r="X46" i="10"/>
  <c r="Y46" i="10"/>
  <c r="AN37" i="11"/>
  <c r="AO37" i="11"/>
  <c r="W37" i="11"/>
  <c r="AP37" i="11"/>
  <c r="Y37" i="5"/>
  <c r="X37" i="5"/>
  <c r="Z5" i="1"/>
  <c r="AA5" i="1" s="1"/>
  <c r="X47" i="2"/>
  <c r="Y47" i="2"/>
  <c r="AN44" i="10"/>
  <c r="W44" i="10"/>
  <c r="AP44" i="10"/>
  <c r="AO44" i="10"/>
  <c r="R42" i="24"/>
  <c r="T42" i="24" s="1"/>
  <c r="Z42" i="24"/>
  <c r="AA42" i="24" s="1"/>
  <c r="G42" i="24"/>
  <c r="S42" i="24" s="1"/>
  <c r="U42" i="24" s="1"/>
  <c r="V42" i="24" s="1"/>
  <c r="AB42" i="24"/>
  <c r="AC42" i="24" s="1"/>
  <c r="V22" i="24"/>
  <c r="AF22" i="24"/>
  <c r="Z22" i="24"/>
  <c r="AH22" i="24"/>
  <c r="AB22" i="24"/>
  <c r="AD22" i="24"/>
  <c r="Y22" i="24"/>
  <c r="AA22" i="24"/>
  <c r="AG22" i="24"/>
  <c r="AE22" i="24"/>
  <c r="AC22" i="24"/>
  <c r="Y40" i="25"/>
  <c r="X40" i="25"/>
  <c r="Q55" i="29"/>
  <c r="E55" i="29"/>
  <c r="I55" i="29"/>
  <c r="U55" i="29"/>
  <c r="M55" i="29"/>
  <c r="F55" i="29"/>
  <c r="N55" i="29"/>
  <c r="S55" i="29"/>
  <c r="C55" i="29"/>
  <c r="H55" i="29"/>
  <c r="P55" i="29"/>
  <c r="O55" i="29"/>
  <c r="B55" i="29"/>
  <c r="J55" i="29"/>
  <c r="R55" i="29"/>
  <c r="K55" i="29"/>
  <c r="G55" i="29"/>
  <c r="D55" i="29"/>
  <c r="L55" i="29"/>
  <c r="T55" i="29"/>
  <c r="AP40" i="29"/>
  <c r="W40" i="29"/>
  <c r="AN40" i="29"/>
  <c r="AO40" i="29"/>
  <c r="AB6" i="31"/>
  <c r="Y34" i="33"/>
  <c r="X34" i="33"/>
  <c r="Y53" i="35"/>
  <c r="X53" i="35"/>
  <c r="AO42" i="38"/>
  <c r="AN42" i="38"/>
  <c r="W42" i="38"/>
  <c r="AP42" i="38"/>
  <c r="AJ32" i="40"/>
  <c r="AK32" i="40" s="1"/>
  <c r="R32" i="40"/>
  <c r="AH32" i="40"/>
  <c r="AI32" i="40" s="1"/>
  <c r="AN40" i="34"/>
  <c r="AO40" i="34"/>
  <c r="AP40" i="34"/>
  <c r="W40" i="34"/>
  <c r="W53" i="36"/>
  <c r="AO53" i="36"/>
  <c r="AN53" i="36"/>
  <c r="AP53" i="36"/>
  <c r="U75" i="37"/>
  <c r="U71" i="37"/>
  <c r="U83" i="37"/>
  <c r="K79" i="37"/>
  <c r="K75" i="37"/>
  <c r="K83" i="37"/>
  <c r="B75" i="37"/>
  <c r="B79" i="37"/>
  <c r="B83" i="37"/>
  <c r="X42" i="38"/>
  <c r="Y42" i="38"/>
  <c r="AP47" i="14"/>
  <c r="AN47" i="14"/>
  <c r="AO47" i="14"/>
  <c r="W47" i="14"/>
  <c r="R32" i="27"/>
  <c r="AH32" i="27"/>
  <c r="AI32" i="27" s="1"/>
  <c r="AJ32" i="27"/>
  <c r="AK32" i="27" s="1"/>
  <c r="AO35" i="27"/>
  <c r="W35" i="27"/>
  <c r="AP35" i="27"/>
  <c r="AN35" i="27"/>
  <c r="Y38" i="29"/>
  <c r="X38" i="29"/>
  <c r="I83" i="37"/>
  <c r="Y43" i="38"/>
  <c r="X43" i="38"/>
  <c r="S34" i="41"/>
  <c r="U34" i="41" s="1"/>
  <c r="V34" i="41" s="1"/>
  <c r="B57" i="41" a="1"/>
  <c r="Z22" i="15"/>
  <c r="AA22" i="15"/>
  <c r="AK22" i="15" s="1"/>
  <c r="AD32" i="15"/>
  <c r="AE32" i="15" s="1"/>
  <c r="AB22" i="15"/>
  <c r="AL22" i="15" s="1"/>
  <c r="AH22" i="15"/>
  <c r="AE22" i="15"/>
  <c r="Y6" i="15" s="1"/>
  <c r="AF22" i="15"/>
  <c r="AF32" i="15"/>
  <c r="AG32" i="15" s="1"/>
  <c r="V22" i="15"/>
  <c r="Y22" i="15"/>
  <c r="AK14" i="15" s="1"/>
  <c r="AC22" i="15"/>
  <c r="AK30" i="15" s="1"/>
  <c r="AD22" i="15"/>
  <c r="AG22" i="15"/>
  <c r="AA6" i="15" s="1"/>
  <c r="Y46" i="31"/>
  <c r="X46" i="31"/>
  <c r="X48" i="41"/>
  <c r="Y48" i="41"/>
  <c r="AJ32" i="14"/>
  <c r="AK32" i="14" s="1"/>
  <c r="R32" i="14"/>
  <c r="AH32" i="14"/>
  <c r="AI32" i="14" s="1"/>
  <c r="X50" i="14"/>
  <c r="Y50" i="14"/>
  <c r="AN45" i="16"/>
  <c r="Q16" i="1" s="1"/>
  <c r="AP45" i="16"/>
  <c r="W45" i="16"/>
  <c r="AO45" i="16"/>
  <c r="AB14" i="34"/>
  <c r="AL22" i="34" s="1"/>
  <c r="AD14" i="34"/>
  <c r="AL30" i="34" s="1"/>
  <c r="V14" i="34"/>
  <c r="Z14" i="34"/>
  <c r="AL14" i="34" s="1"/>
  <c r="AH14" i="34"/>
  <c r="AB6" i="34" s="1"/>
  <c r="AF14" i="34"/>
  <c r="Z6" i="34" s="1"/>
  <c r="AA14" i="34"/>
  <c r="AK22" i="34" s="1"/>
  <c r="AC14" i="34"/>
  <c r="AK30" i="34" s="1"/>
  <c r="AF32" i="34"/>
  <c r="AG32" i="34" s="1"/>
  <c r="AE14" i="34"/>
  <c r="Y6" i="34" s="1"/>
  <c r="Y14" i="34"/>
  <c r="AK14" i="34" s="1"/>
  <c r="AG14" i="34"/>
  <c r="AA6" i="34" s="1"/>
  <c r="AD32" i="34"/>
  <c r="AE32" i="34" s="1"/>
  <c r="AP39" i="41"/>
  <c r="W39" i="41"/>
  <c r="AN39" i="41"/>
  <c r="AO39" i="41"/>
  <c r="Y50" i="41"/>
  <c r="X50" i="41"/>
  <c r="AP49" i="15"/>
  <c r="W49" i="15"/>
  <c r="AO49" i="15"/>
  <c r="AN49" i="15"/>
  <c r="X46" i="16"/>
  <c r="Y46" i="16"/>
  <c r="Y39" i="18"/>
  <c r="X39" i="18"/>
  <c r="X51" i="21"/>
  <c r="Y51" i="21"/>
  <c r="AE30" i="22"/>
  <c r="AB30" i="22"/>
  <c r="AA30" i="22"/>
  <c r="V30" i="22"/>
  <c r="AF30" i="22"/>
  <c r="AG30" i="22"/>
  <c r="Z30" i="22"/>
  <c r="Y30" i="22"/>
  <c r="AD30" i="22"/>
  <c r="AC30" i="22"/>
  <c r="AH30" i="22"/>
  <c r="Z22" i="12"/>
  <c r="AH22" i="12"/>
  <c r="Y22" i="12"/>
  <c r="AB22" i="12"/>
  <c r="V22" i="12"/>
  <c r="AD22" i="12"/>
  <c r="AA22" i="12"/>
  <c r="AF22" i="12"/>
  <c r="AE22" i="12"/>
  <c r="AC22" i="12"/>
  <c r="AG22" i="12"/>
  <c r="R32" i="41"/>
  <c r="AH32" i="41"/>
  <c r="AI32" i="41" s="1"/>
  <c r="AJ32" i="41"/>
  <c r="AK32" i="41" s="1"/>
  <c r="W42" i="15"/>
  <c r="AN42" i="15"/>
  <c r="AO42" i="15"/>
  <c r="AP42" i="15"/>
  <c r="V30" i="17"/>
  <c r="Z30" i="17"/>
  <c r="AD30" i="17"/>
  <c r="AB30" i="17"/>
  <c r="AH30" i="17"/>
  <c r="AE30" i="17"/>
  <c r="Y30" i="17"/>
  <c r="AG30" i="17"/>
  <c r="AF30" i="17"/>
  <c r="AA30" i="17"/>
  <c r="AC30" i="17"/>
  <c r="B57" i="18" a="1"/>
  <c r="S37" i="18"/>
  <c r="U37" i="18" s="1"/>
  <c r="V37" i="18" s="1"/>
  <c r="AN50" i="18"/>
  <c r="AO50" i="18"/>
  <c r="AP50" i="18"/>
  <c r="W50" i="18"/>
  <c r="AE30" i="21"/>
  <c r="AB30" i="21"/>
  <c r="AA30" i="21"/>
  <c r="V30" i="21"/>
  <c r="AF30" i="21"/>
  <c r="Y30" i="21"/>
  <c r="AD30" i="21"/>
  <c r="AC30" i="21"/>
  <c r="AH30" i="21"/>
  <c r="AG30" i="21"/>
  <c r="Z30" i="21"/>
  <c r="Y14" i="23"/>
  <c r="AE14" i="23"/>
  <c r="AA14" i="23"/>
  <c r="V14" i="23"/>
  <c r="AB14" i="23"/>
  <c r="AD32" i="23"/>
  <c r="AE32" i="23" s="1"/>
  <c r="AC14" i="23"/>
  <c r="AD14" i="23"/>
  <c r="AF32" i="23"/>
  <c r="AG32" i="23" s="1"/>
  <c r="AG14" i="23"/>
  <c r="AF14" i="23"/>
  <c r="Z14" i="23"/>
  <c r="AH14" i="23"/>
  <c r="Y47" i="23"/>
  <c r="X47" i="23"/>
  <c r="X46" i="12"/>
  <c r="Y46" i="12"/>
  <c r="X52" i="12"/>
  <c r="Y52" i="12"/>
  <c r="S35" i="13"/>
  <c r="U35" i="13" s="1"/>
  <c r="V35" i="13" s="1"/>
  <c r="B57" i="13" a="1"/>
  <c r="Z6" i="15"/>
  <c r="Y53" i="18"/>
  <c r="X53" i="18"/>
  <c r="X50" i="20"/>
  <c r="Y50" i="20"/>
  <c r="AB24" i="1"/>
  <c r="AC24" i="1" s="1"/>
  <c r="Y35" i="19"/>
  <c r="X35" i="19"/>
  <c r="Y51" i="19"/>
  <c r="X51" i="19"/>
  <c r="R32" i="22"/>
  <c r="AH32" i="22"/>
  <c r="AI32" i="22" s="1"/>
  <c r="AJ32" i="22"/>
  <c r="AK32" i="22" s="1"/>
  <c r="Y39" i="23"/>
  <c r="X39" i="23"/>
  <c r="Y52" i="23"/>
  <c r="X52" i="23"/>
  <c r="R32" i="7"/>
  <c r="AH32" i="7"/>
  <c r="AI32" i="7" s="1"/>
  <c r="AJ32" i="7"/>
  <c r="AK32" i="7" s="1"/>
  <c r="Y45" i="13"/>
  <c r="X45" i="13"/>
  <c r="AP51" i="13"/>
  <c r="W51" i="13"/>
  <c r="AO51" i="13"/>
  <c r="AN51" i="13"/>
  <c r="AB6" i="1"/>
  <c r="AC6" i="1" s="1"/>
  <c r="Y47" i="9"/>
  <c r="X47" i="9"/>
  <c r="V30" i="10"/>
  <c r="AF30" i="10"/>
  <c r="Z30" i="10"/>
  <c r="AH30" i="10"/>
  <c r="AB30" i="10"/>
  <c r="AD30" i="10"/>
  <c r="AE30" i="10"/>
  <c r="Y30" i="10"/>
  <c r="AA30" i="10"/>
  <c r="AG30" i="10"/>
  <c r="AC30" i="10"/>
  <c r="X51" i="10"/>
  <c r="Y51" i="10"/>
  <c r="Y48" i="11"/>
  <c r="X48" i="11"/>
  <c r="AH32" i="6"/>
  <c r="AI32" i="6" s="1"/>
  <c r="AJ32" i="6"/>
  <c r="AK32" i="6" s="1"/>
  <c r="R32" i="6"/>
  <c r="V14" i="7"/>
  <c r="AF14" i="7"/>
  <c r="AH14" i="7"/>
  <c r="Z14" i="7"/>
  <c r="AB14" i="7"/>
  <c r="AD14" i="7"/>
  <c r="AF32" i="7"/>
  <c r="AG32" i="7" s="1"/>
  <c r="AE14" i="7"/>
  <c r="Y14" i="7"/>
  <c r="AG14" i="7"/>
  <c r="AC14" i="7"/>
  <c r="AD32" i="7"/>
  <c r="AE32" i="7" s="1"/>
  <c r="AA14" i="7"/>
  <c r="AN44" i="41"/>
  <c r="W44" i="41"/>
  <c r="AO44" i="41"/>
  <c r="AP44" i="41"/>
  <c r="X34" i="15"/>
  <c r="Y34" i="15"/>
  <c r="AB14" i="17"/>
  <c r="AL22" i="17" s="1"/>
  <c r="AD14" i="17"/>
  <c r="AL30" i="17" s="1"/>
  <c r="V14" i="17"/>
  <c r="Z14" i="17"/>
  <c r="AL14" i="17" s="1"/>
  <c r="AH14" i="17"/>
  <c r="AB6" i="17" s="1"/>
  <c r="AC14" i="17"/>
  <c r="AK30" i="17" s="1"/>
  <c r="AF32" i="17"/>
  <c r="AG32" i="17" s="1"/>
  <c r="AE14" i="17"/>
  <c r="Y6" i="17" s="1"/>
  <c r="Y14" i="17"/>
  <c r="AK14" i="17" s="1"/>
  <c r="AG14" i="17"/>
  <c r="AA6" i="17" s="1"/>
  <c r="AA14" i="17"/>
  <c r="AK22" i="17" s="1"/>
  <c r="AF14" i="17"/>
  <c r="Z6" i="17" s="1"/>
  <c r="AD32" i="17"/>
  <c r="AE32" i="17" s="1"/>
  <c r="W42" i="20"/>
  <c r="AP42" i="20"/>
  <c r="AN42" i="20"/>
  <c r="AO42" i="20"/>
  <c r="AP34" i="21"/>
  <c r="W34" i="21"/>
  <c r="AN34" i="21"/>
  <c r="AO34" i="21"/>
  <c r="AP50" i="21"/>
  <c r="W50" i="21"/>
  <c r="AN50" i="21"/>
  <c r="AO50" i="21"/>
  <c r="Y49" i="6"/>
  <c r="X49" i="6"/>
  <c r="W36" i="7"/>
  <c r="AN36" i="7"/>
  <c r="AO36" i="7"/>
  <c r="AP36" i="7"/>
  <c r="AP43" i="7"/>
  <c r="W43" i="7"/>
  <c r="AN43" i="7"/>
  <c r="AO43" i="7"/>
  <c r="W38" i="5"/>
  <c r="AN38" i="5"/>
  <c r="AP38" i="5"/>
  <c r="AO38" i="5"/>
  <c r="Y53" i="5"/>
  <c r="X53" i="5"/>
  <c r="D24" i="1"/>
  <c r="S35" i="4"/>
  <c r="U35" i="4" s="1"/>
  <c r="V35" i="4" s="1"/>
  <c r="B57" i="4" a="1"/>
  <c r="AG14" i="21"/>
  <c r="AA6" i="21" s="1"/>
  <c r="AB14" i="21"/>
  <c r="AL22" i="21" s="1"/>
  <c r="AF14" i="21"/>
  <c r="Z6" i="21" s="1"/>
  <c r="AD32" i="21"/>
  <c r="AE32" i="21" s="1"/>
  <c r="AC14" i="21"/>
  <c r="AK30" i="21" s="1"/>
  <c r="Z14" i="21"/>
  <c r="AL14" i="21" s="1"/>
  <c r="AD14" i="21"/>
  <c r="AL30" i="21" s="1"/>
  <c r="AH14" i="21"/>
  <c r="AB6" i="21" s="1"/>
  <c r="AF32" i="21"/>
  <c r="AG32" i="21" s="1"/>
  <c r="Y14" i="21"/>
  <c r="AK14" i="21" s="1"/>
  <c r="AA14" i="21"/>
  <c r="AK22" i="21" s="1"/>
  <c r="AE14" i="21"/>
  <c r="Y6" i="21" s="1"/>
  <c r="V14" i="21"/>
  <c r="AH32" i="5"/>
  <c r="AI32" i="5" s="1"/>
  <c r="R32" i="5"/>
  <c r="AJ32" i="5"/>
  <c r="AK32" i="5" s="1"/>
  <c r="B57" i="19" a="1"/>
  <c r="S37" i="19"/>
  <c r="U37" i="19" s="1"/>
  <c r="V37" i="19" s="1"/>
  <c r="X41" i="19"/>
  <c r="Y41" i="19"/>
  <c r="Y45" i="19"/>
  <c r="X45" i="19"/>
  <c r="Y49" i="19"/>
  <c r="X49" i="19"/>
  <c r="X53" i="19"/>
  <c r="Y53" i="19"/>
  <c r="W14" i="8"/>
  <c r="W30" i="8"/>
  <c r="W22" i="8"/>
  <c r="X45" i="8"/>
  <c r="Y45" i="8"/>
  <c r="AO41" i="9"/>
  <c r="AP41" i="9"/>
  <c r="W41" i="9"/>
  <c r="AN41" i="9"/>
  <c r="W40" i="13"/>
  <c r="AO40" i="13"/>
  <c r="AP40" i="13"/>
  <c r="AN40" i="13"/>
  <c r="AN52" i="10"/>
  <c r="W52" i="10"/>
  <c r="AP52" i="10"/>
  <c r="AO52" i="10"/>
  <c r="X35" i="7"/>
  <c r="Y35" i="7"/>
  <c r="X41" i="7"/>
  <c r="Y41" i="7"/>
  <c r="AP51" i="5"/>
  <c r="AO51" i="5"/>
  <c r="W51" i="5"/>
  <c r="AN51" i="5"/>
  <c r="AN46" i="7"/>
  <c r="W46" i="7"/>
  <c r="AP46" i="7"/>
  <c r="AO46" i="7"/>
  <c r="Y41" i="4"/>
  <c r="X41" i="4"/>
  <c r="X41" i="2"/>
  <c r="Y41" i="2"/>
  <c r="Z19" i="1"/>
  <c r="AA19" i="1" s="1"/>
  <c r="Y50" i="2"/>
  <c r="X50" i="2"/>
  <c r="X37" i="11"/>
  <c r="Y37" i="11"/>
  <c r="Y49" i="11"/>
  <c r="X49" i="11"/>
  <c r="X34" i="6"/>
  <c r="Y34" i="6"/>
  <c r="X49" i="7"/>
  <c r="Y49" i="7"/>
  <c r="Y52" i="4"/>
  <c r="X52" i="4"/>
  <c r="AB17" i="1"/>
  <c r="AC17" i="1" s="1"/>
  <c r="X44" i="10"/>
  <c r="Y44" i="10"/>
  <c r="X47" i="4"/>
  <c r="Y47" i="4"/>
  <c r="AH32" i="32"/>
  <c r="AI32" i="32" s="1"/>
  <c r="B57" i="6" a="1"/>
  <c r="AB23" i="1"/>
  <c r="AC23" i="1" s="1"/>
  <c r="AP40" i="2"/>
  <c r="AO40" i="2"/>
  <c r="W40" i="2"/>
  <c r="AN40" i="2"/>
  <c r="X2" i="18"/>
  <c r="R2" i="18" s="1"/>
  <c r="N18" i="43" s="1"/>
  <c r="B14" i="18"/>
  <c r="W36" i="4"/>
  <c r="AN36" i="4"/>
  <c r="AO36" i="4"/>
  <c r="AP36" i="4"/>
  <c r="X34" i="4"/>
  <c r="Y34" i="4"/>
  <c r="E69" i="42"/>
  <c r="U69" i="42"/>
  <c r="I69" i="42"/>
  <c r="M69" i="42"/>
  <c r="Q69" i="42"/>
  <c r="F69" i="42"/>
  <c r="J69" i="42"/>
  <c r="N69" i="42"/>
  <c r="R69" i="42"/>
  <c r="O69" i="42"/>
  <c r="B69" i="42"/>
  <c r="C69" i="42"/>
  <c r="D69" i="42"/>
  <c r="H69" i="42"/>
  <c r="L69" i="42"/>
  <c r="P69" i="42"/>
  <c r="T69" i="42"/>
  <c r="K69" i="42"/>
  <c r="G69" i="42"/>
  <c r="S69" i="42"/>
  <c r="G55" i="42"/>
  <c r="O55" i="42"/>
  <c r="R55" i="42"/>
  <c r="J55" i="42"/>
  <c r="N55" i="42"/>
  <c r="F55" i="42"/>
  <c r="H55" i="42"/>
  <c r="T55" i="42"/>
  <c r="D55" i="42"/>
  <c r="P55" i="42"/>
  <c r="L55" i="42"/>
  <c r="B55" i="42"/>
  <c r="Q55" i="42"/>
  <c r="C55" i="42"/>
  <c r="E55" i="42"/>
  <c r="U55" i="42"/>
  <c r="I55" i="42"/>
  <c r="M55" i="42"/>
  <c r="S55" i="42"/>
  <c r="K55" i="42"/>
  <c r="V6" i="42"/>
  <c r="B42" i="43" s="1"/>
  <c r="G49" i="40"/>
  <c r="S49" i="40" s="1"/>
  <c r="Z49" i="40"/>
  <c r="AA49" i="40" s="1"/>
  <c r="R49" i="40"/>
  <c r="T49" i="40" s="1"/>
  <c r="AB49" i="40"/>
  <c r="AC49" i="40" s="1"/>
  <c r="B57" i="40" a="1"/>
  <c r="I69" i="40"/>
  <c r="Q69" i="40"/>
  <c r="C69" i="40"/>
  <c r="K69" i="40"/>
  <c r="S69" i="40"/>
  <c r="E69" i="40"/>
  <c r="M69" i="40"/>
  <c r="U69" i="40"/>
  <c r="G69" i="40"/>
  <c r="O69" i="40"/>
  <c r="B69" i="40"/>
  <c r="J69" i="40"/>
  <c r="R69" i="40"/>
  <c r="D69" i="40"/>
  <c r="L69" i="40"/>
  <c r="T69" i="40"/>
  <c r="N69" i="40"/>
  <c r="P69" i="40"/>
  <c r="F69" i="40"/>
  <c r="H69" i="40"/>
  <c r="AB41" i="39"/>
  <c r="AC41" i="39" s="1"/>
  <c r="R41" i="39"/>
  <c r="T41" i="39" s="1"/>
  <c r="G41" i="39"/>
  <c r="S41" i="39" s="1"/>
  <c r="Z41" i="39"/>
  <c r="AA41" i="39" s="1"/>
  <c r="Z12" i="1" s="1"/>
  <c r="AA12" i="1" s="1"/>
  <c r="Y43" i="37"/>
  <c r="X43" i="37"/>
  <c r="D77" i="33"/>
  <c r="H77" i="33"/>
  <c r="L77" i="33"/>
  <c r="S77" i="33"/>
  <c r="C77" i="33"/>
  <c r="I77" i="33"/>
  <c r="O77" i="33"/>
  <c r="E77" i="33"/>
  <c r="J77" i="33"/>
  <c r="Q77" i="33"/>
  <c r="N77" i="33"/>
  <c r="F77" i="33"/>
  <c r="K77" i="33"/>
  <c r="U77" i="33"/>
  <c r="B77" i="33"/>
  <c r="G77" i="33"/>
  <c r="M77" i="33"/>
  <c r="T77" i="33"/>
  <c r="P77" i="33"/>
  <c r="R77" i="33"/>
  <c r="R50" i="33"/>
  <c r="T50" i="33" s="1"/>
  <c r="AB50" i="33"/>
  <c r="AC50" i="33" s="1"/>
  <c r="AB21" i="1" s="1"/>
  <c r="AC21" i="1" s="1"/>
  <c r="Z50" i="33"/>
  <c r="AA50" i="33" s="1"/>
  <c r="G50" i="33"/>
  <c r="S50" i="33" s="1"/>
  <c r="Y35" i="33"/>
  <c r="X35" i="33"/>
  <c r="AJ32" i="10"/>
  <c r="AK32" i="10" s="1"/>
  <c r="R32" i="10"/>
  <c r="AH32" i="10"/>
  <c r="AI32" i="10" s="1"/>
  <c r="B57" i="36" a="1"/>
  <c r="F79" i="37"/>
  <c r="F83" i="37"/>
  <c r="F75" i="37"/>
  <c r="T83" i="37"/>
  <c r="T75" i="37"/>
  <c r="R75" i="37"/>
  <c r="K69" i="24"/>
  <c r="B69" i="24"/>
  <c r="O69" i="24"/>
  <c r="G69" i="24"/>
  <c r="S69" i="24"/>
  <c r="C69" i="24"/>
  <c r="N69" i="24"/>
  <c r="F69" i="24"/>
  <c r="T69" i="24"/>
  <c r="L69" i="24"/>
  <c r="D69" i="24"/>
  <c r="R69" i="24"/>
  <c r="J69" i="24"/>
  <c r="P69" i="24"/>
  <c r="H69" i="24"/>
  <c r="I69" i="24"/>
  <c r="Q69" i="24"/>
  <c r="E69" i="24"/>
  <c r="U69" i="24"/>
  <c r="M69" i="24"/>
  <c r="K77" i="24"/>
  <c r="O77" i="24"/>
  <c r="C77" i="24"/>
  <c r="G77" i="24"/>
  <c r="S77" i="24"/>
  <c r="T77" i="24"/>
  <c r="L77" i="24"/>
  <c r="D77" i="24"/>
  <c r="R77" i="24"/>
  <c r="J77" i="24"/>
  <c r="P77" i="24"/>
  <c r="H77" i="24"/>
  <c r="N77" i="24"/>
  <c r="F77" i="24"/>
  <c r="B77" i="24"/>
  <c r="I77" i="24"/>
  <c r="Q77" i="24"/>
  <c r="M77" i="24"/>
  <c r="U77" i="24"/>
  <c r="E77" i="24"/>
  <c r="X49" i="24"/>
  <c r="Y49" i="24"/>
  <c r="I69" i="29"/>
  <c r="M69" i="29"/>
  <c r="C69" i="29"/>
  <c r="E69" i="29"/>
  <c r="Q69" i="29"/>
  <c r="U69" i="29"/>
  <c r="K69" i="29"/>
  <c r="S69" i="29"/>
  <c r="F69" i="29"/>
  <c r="N69" i="29"/>
  <c r="H69" i="29"/>
  <c r="P69" i="29"/>
  <c r="O69" i="29"/>
  <c r="B69" i="29"/>
  <c r="J69" i="29"/>
  <c r="R69" i="29"/>
  <c r="L69" i="29"/>
  <c r="T69" i="29"/>
  <c r="G69" i="29"/>
  <c r="D69" i="29"/>
  <c r="W40" i="24"/>
  <c r="AN40" i="24"/>
  <c r="AO40" i="24"/>
  <c r="AP40" i="24"/>
  <c r="AN53" i="26"/>
  <c r="AP53" i="26"/>
  <c r="AO53" i="26"/>
  <c r="W53" i="26"/>
  <c r="Y45" i="28"/>
  <c r="X45" i="28"/>
  <c r="S35" i="30"/>
  <c r="U35" i="30" s="1"/>
  <c r="V35" i="30" s="1"/>
  <c r="B57" i="30" a="1"/>
  <c r="Z30" i="32"/>
  <c r="AB30" i="32"/>
  <c r="AD30" i="32"/>
  <c r="V30" i="32"/>
  <c r="AH30" i="32"/>
  <c r="AB6" i="32" s="1"/>
  <c r="Y30" i="32"/>
  <c r="AK14" i="32" s="1"/>
  <c r="AG30" i="32"/>
  <c r="AA6" i="32" s="1"/>
  <c r="AF32" i="32"/>
  <c r="AG32" i="32" s="1"/>
  <c r="AA30" i="32"/>
  <c r="AK22" i="32" s="1"/>
  <c r="AF30" i="32"/>
  <c r="Z6" i="32" s="1"/>
  <c r="AC30" i="32"/>
  <c r="AK30" i="32" s="1"/>
  <c r="AD32" i="32"/>
  <c r="AE32" i="32" s="1"/>
  <c r="AE30" i="32"/>
  <c r="Y6" i="32" s="1"/>
  <c r="Y40" i="32"/>
  <c r="X40" i="32"/>
  <c r="Y35" i="26"/>
  <c r="X35" i="26"/>
  <c r="X38" i="35"/>
  <c r="Y38" i="35"/>
  <c r="S34" i="32"/>
  <c r="U34" i="32" s="1"/>
  <c r="V34" i="32" s="1"/>
  <c r="B57" i="32" a="1"/>
  <c r="AH32" i="39"/>
  <c r="AI32" i="39" s="1"/>
  <c r="R32" i="39"/>
  <c r="AJ32" i="39"/>
  <c r="AK32" i="39" s="1"/>
  <c r="Y46" i="35"/>
  <c r="X46" i="35"/>
  <c r="Y47" i="40"/>
  <c r="X47" i="40"/>
  <c r="Y36" i="41"/>
  <c r="X36" i="41"/>
  <c r="W40" i="42"/>
  <c r="AO40" i="42"/>
  <c r="AP40" i="42"/>
  <c r="AN40" i="42"/>
  <c r="Y46" i="21"/>
  <c r="X46" i="21"/>
  <c r="Y36" i="13"/>
  <c r="X36" i="13"/>
  <c r="X47" i="21"/>
  <c r="Y47" i="21"/>
  <c r="S52" i="22"/>
  <c r="U52" i="22" s="1"/>
  <c r="V52" i="22" s="1"/>
  <c r="B57" i="22" a="1"/>
  <c r="Y44" i="13"/>
  <c r="X44" i="13"/>
  <c r="W42" i="41"/>
  <c r="AN42" i="41"/>
  <c r="AO42" i="41"/>
  <c r="AP42" i="41"/>
  <c r="Y47" i="19"/>
  <c r="X47" i="19"/>
  <c r="Y36" i="23"/>
  <c r="X36" i="23"/>
  <c r="Y37" i="9"/>
  <c r="X37" i="9"/>
  <c r="X52" i="7"/>
  <c r="Y52" i="7"/>
  <c r="S38" i="17"/>
  <c r="U38" i="17" s="1"/>
  <c r="V38" i="17" s="1"/>
  <c r="B57" i="17" a="1"/>
  <c r="AB11" i="1"/>
  <c r="AC11" i="1" s="1"/>
  <c r="AN48" i="8"/>
  <c r="AP48" i="8"/>
  <c r="AO48" i="8"/>
  <c r="W48" i="8"/>
  <c r="Y44" i="11"/>
  <c r="X44" i="11"/>
  <c r="Y48" i="36"/>
  <c r="X48" i="36"/>
  <c r="AP46" i="8"/>
  <c r="S17" i="1" s="1"/>
  <c r="AO46" i="8"/>
  <c r="W46" i="8"/>
  <c r="U17" i="1" s="1"/>
  <c r="AN46" i="8"/>
  <c r="X50" i="11"/>
  <c r="Y50" i="11"/>
  <c r="AN51" i="9"/>
  <c r="AO51" i="9"/>
  <c r="AP51" i="9"/>
  <c r="W51" i="9"/>
  <c r="Y35" i="23"/>
  <c r="X35" i="23"/>
  <c r="AO41" i="7"/>
  <c r="AN41" i="7"/>
  <c r="AP41" i="7"/>
  <c r="W41" i="7"/>
  <c r="AJ32" i="13"/>
  <c r="AK32" i="13" s="1"/>
  <c r="AH32" i="13"/>
  <c r="AI32" i="13" s="1"/>
  <c r="R32" i="13"/>
  <c r="Y45" i="5"/>
  <c r="X45" i="5"/>
  <c r="D16" i="1"/>
  <c r="B57" i="23" a="1"/>
  <c r="AN49" i="7"/>
  <c r="AO49" i="7"/>
  <c r="W49" i="7"/>
  <c r="AP49" i="7"/>
  <c r="X48" i="6"/>
  <c r="Y48" i="6"/>
  <c r="X50" i="30"/>
  <c r="Y50" i="30"/>
  <c r="Q77" i="26"/>
  <c r="B77" i="26"/>
  <c r="J77" i="26"/>
  <c r="R77" i="26"/>
  <c r="K77" i="26"/>
  <c r="M77" i="26"/>
  <c r="D77" i="26"/>
  <c r="L77" i="26"/>
  <c r="T77" i="26"/>
  <c r="O77" i="26"/>
  <c r="U77" i="26"/>
  <c r="F77" i="26"/>
  <c r="N77" i="26"/>
  <c r="C77" i="26"/>
  <c r="S77" i="26"/>
  <c r="I77" i="26"/>
  <c r="P77" i="26"/>
  <c r="G77" i="26"/>
  <c r="E77" i="26"/>
  <c r="H77" i="26"/>
  <c r="B57" i="25" a="1"/>
  <c r="S35" i="25"/>
  <c r="U35" i="25" s="1"/>
  <c r="V35" i="25" s="1"/>
  <c r="X49" i="27"/>
  <c r="Y49" i="27"/>
  <c r="X51" i="28"/>
  <c r="Y51" i="28"/>
  <c r="Z44" i="26"/>
  <c r="AA44" i="26" s="1"/>
  <c r="Z15" i="1" s="1"/>
  <c r="AA15" i="1" s="1"/>
  <c r="R44" i="26"/>
  <c r="T44" i="26" s="1"/>
  <c r="G44" i="26"/>
  <c r="S44" i="26" s="1"/>
  <c r="U44" i="26" s="1"/>
  <c r="V44" i="26" s="1"/>
  <c r="AB44" i="26"/>
  <c r="AC44" i="26" s="1"/>
  <c r="X41" i="25"/>
  <c r="Y41" i="25"/>
  <c r="S37" i="28"/>
  <c r="U37" i="28" s="1"/>
  <c r="V37" i="28" s="1"/>
  <c r="B57" i="28" a="1"/>
  <c r="AD22" i="29"/>
  <c r="AL30" i="29" s="1"/>
  <c r="AH22" i="29"/>
  <c r="AB6" i="29" s="1"/>
  <c r="V22" i="29"/>
  <c r="Z22" i="29"/>
  <c r="AL14" i="29" s="1"/>
  <c r="AA22" i="29"/>
  <c r="AK22" i="29" s="1"/>
  <c r="AF22" i="29"/>
  <c r="Z6" i="29" s="1"/>
  <c r="AC22" i="29"/>
  <c r="AK30" i="29" s="1"/>
  <c r="AB22" i="29"/>
  <c r="AL22" i="29" s="1"/>
  <c r="AF32" i="29"/>
  <c r="AG32" i="29" s="1"/>
  <c r="AE22" i="29"/>
  <c r="Y6" i="29" s="1"/>
  <c r="AG22" i="29"/>
  <c r="AA6" i="29" s="1"/>
  <c r="AD32" i="29"/>
  <c r="AE32" i="29" s="1"/>
  <c r="Y22" i="29"/>
  <c r="AK14" i="29" s="1"/>
  <c r="AA30" i="25"/>
  <c r="V30" i="25"/>
  <c r="AF30" i="25"/>
  <c r="AC30" i="25"/>
  <c r="Z30" i="25"/>
  <c r="AH30" i="25"/>
  <c r="AE30" i="25"/>
  <c r="AB30" i="25"/>
  <c r="Y30" i="25"/>
  <c r="AG30" i="25"/>
  <c r="AD30" i="25"/>
  <c r="AO42" i="30"/>
  <c r="AP42" i="30"/>
  <c r="AN42" i="30"/>
  <c r="W42" i="30"/>
  <c r="AO50" i="30"/>
  <c r="W50" i="30"/>
  <c r="AN50" i="30"/>
  <c r="AP50" i="30"/>
  <c r="G73" i="26"/>
  <c r="O73" i="26"/>
  <c r="B73" i="26"/>
  <c r="I73" i="26"/>
  <c r="Q73" i="26"/>
  <c r="K73" i="26"/>
  <c r="M73" i="26"/>
  <c r="C73" i="26"/>
  <c r="S73" i="26"/>
  <c r="U73" i="26"/>
  <c r="E73" i="26"/>
  <c r="P73" i="26"/>
  <c r="H73" i="26"/>
  <c r="T73" i="26"/>
  <c r="L73" i="26"/>
  <c r="D73" i="26"/>
  <c r="F73" i="26"/>
  <c r="R73" i="26"/>
  <c r="N73" i="26"/>
  <c r="J73" i="26"/>
  <c r="R39" i="26"/>
  <c r="T39" i="26" s="1"/>
  <c r="G39" i="26"/>
  <c r="S39" i="26" s="1"/>
  <c r="Z39" i="26"/>
  <c r="AA39" i="26" s="1"/>
  <c r="AB39" i="26"/>
  <c r="AC39" i="26" s="1"/>
  <c r="AB10" i="1" s="1"/>
  <c r="AC10" i="1" s="1"/>
  <c r="Y53" i="25"/>
  <c r="X53" i="25"/>
  <c r="V22" i="26"/>
  <c r="AF22" i="26"/>
  <c r="Z22" i="26"/>
  <c r="AH22" i="26"/>
  <c r="Y22" i="26"/>
  <c r="AB22" i="26"/>
  <c r="AD22" i="26"/>
  <c r="AA22" i="26"/>
  <c r="AG22" i="26"/>
  <c r="AE22" i="26"/>
  <c r="AC22" i="26"/>
  <c r="Y14" i="26"/>
  <c r="AG14" i="26"/>
  <c r="AD14" i="26"/>
  <c r="AA14" i="26"/>
  <c r="V14" i="26"/>
  <c r="AF14" i="26"/>
  <c r="AF32" i="26"/>
  <c r="AG32" i="26" s="1"/>
  <c r="AC14" i="26"/>
  <c r="Z14" i="26"/>
  <c r="AH14" i="26"/>
  <c r="AE14" i="26"/>
  <c r="AB14" i="26"/>
  <c r="AD32" i="26"/>
  <c r="AE32" i="26" s="1"/>
  <c r="X53" i="28"/>
  <c r="Y53" i="28"/>
  <c r="M85" i="29"/>
  <c r="C85" i="29"/>
  <c r="Q85" i="29"/>
  <c r="E85" i="29"/>
  <c r="I85" i="29"/>
  <c r="U85" i="29"/>
  <c r="K85" i="29"/>
  <c r="S85" i="29"/>
  <c r="O85" i="29"/>
  <c r="F85" i="29"/>
  <c r="N85" i="29"/>
  <c r="G85" i="29"/>
  <c r="H85" i="29"/>
  <c r="P85" i="29"/>
  <c r="B85" i="29"/>
  <c r="J85" i="29"/>
  <c r="R85" i="29"/>
  <c r="T85" i="29"/>
  <c r="D85" i="29"/>
  <c r="L85" i="29"/>
  <c r="R47" i="29"/>
  <c r="T47" i="29" s="1"/>
  <c r="AB47" i="29"/>
  <c r="AC47" i="29" s="1"/>
  <c r="AB18" i="1" s="1"/>
  <c r="AC18" i="1" s="1"/>
  <c r="G47" i="29"/>
  <c r="S47" i="29" s="1"/>
  <c r="Z47" i="29"/>
  <c r="AA47" i="29" s="1"/>
  <c r="Z18" i="1" s="1"/>
  <c r="AA18" i="1" s="1"/>
  <c r="B57" i="29" a="1"/>
  <c r="C81" i="26"/>
  <c r="G81" i="26"/>
  <c r="K81" i="26"/>
  <c r="O81" i="26"/>
  <c r="S81" i="26"/>
  <c r="D81" i="26"/>
  <c r="H81" i="26"/>
  <c r="L81" i="26"/>
  <c r="P81" i="26"/>
  <c r="T81" i="26"/>
  <c r="I81" i="26"/>
  <c r="Q81" i="26"/>
  <c r="B81" i="26"/>
  <c r="J81" i="26"/>
  <c r="R81" i="26"/>
  <c r="E81" i="26"/>
  <c r="M81" i="26"/>
  <c r="U81" i="26"/>
  <c r="F81" i="26"/>
  <c r="N81" i="26"/>
  <c r="X40" i="24"/>
  <c r="Y40" i="24"/>
  <c r="X41" i="27"/>
  <c r="Y41" i="27"/>
  <c r="R32" i="29"/>
  <c r="AH32" i="29"/>
  <c r="AI32" i="29" s="1"/>
  <c r="AJ32" i="29"/>
  <c r="AK32" i="29" s="1"/>
  <c r="AH32" i="31"/>
  <c r="AI32" i="31" s="1"/>
  <c r="AJ32" i="31"/>
  <c r="AK32" i="31" s="1"/>
  <c r="R32" i="31"/>
  <c r="R32" i="33"/>
  <c r="AH32" i="33"/>
  <c r="AI32" i="33" s="1"/>
  <c r="AJ32" i="33"/>
  <c r="AK32" i="33" s="1"/>
  <c r="X44" i="35"/>
  <c r="Y44" i="35"/>
  <c r="AL30" i="31"/>
  <c r="X35" i="32"/>
  <c r="Y35" i="32"/>
  <c r="W40" i="31"/>
  <c r="AP40" i="31"/>
  <c r="AN40" i="31"/>
  <c r="AO40" i="31"/>
  <c r="AP44" i="34"/>
  <c r="W44" i="34"/>
  <c r="AO44" i="34"/>
  <c r="AN44" i="34"/>
  <c r="AL14" i="35"/>
  <c r="Y38" i="36"/>
  <c r="X38" i="36"/>
  <c r="S71" i="37"/>
  <c r="AD30" i="38"/>
  <c r="AL30" i="38" s="1"/>
  <c r="AH30" i="38"/>
  <c r="V30" i="38"/>
  <c r="Z30" i="38"/>
  <c r="AL14" i="38" s="1"/>
  <c r="Y30" i="38"/>
  <c r="AK14" i="38" s="1"/>
  <c r="AG30" i="38"/>
  <c r="AA6" i="38" s="1"/>
  <c r="AB30" i="38"/>
  <c r="AL22" i="38" s="1"/>
  <c r="AA30" i="38"/>
  <c r="AK22" i="38" s="1"/>
  <c r="AF32" i="38"/>
  <c r="AG32" i="38" s="1"/>
  <c r="AC30" i="38"/>
  <c r="AK30" i="38" s="1"/>
  <c r="AE30" i="38"/>
  <c r="Y6" i="38" s="1"/>
  <c r="AF30" i="38"/>
  <c r="Z6" i="38" s="1"/>
  <c r="AD32" i="38"/>
  <c r="AE32" i="38" s="1"/>
  <c r="W43" i="38"/>
  <c r="AO43" i="38"/>
  <c r="AP43" i="38"/>
  <c r="AN43" i="38"/>
  <c r="AL30" i="32"/>
  <c r="X42" i="32"/>
  <c r="Y42" i="32"/>
  <c r="AL30" i="36"/>
  <c r="M83" i="37"/>
  <c r="M79" i="37"/>
  <c r="M71" i="37"/>
  <c r="M75" i="37"/>
  <c r="C79" i="37"/>
  <c r="C75" i="37"/>
  <c r="C83" i="37"/>
  <c r="X34" i="38"/>
  <c r="Y34" i="38"/>
  <c r="AP51" i="31"/>
  <c r="W51" i="31"/>
  <c r="AN51" i="31"/>
  <c r="AO51" i="31"/>
  <c r="X38" i="34"/>
  <c r="Y38" i="34"/>
  <c r="E83" i="37"/>
  <c r="X50" i="32"/>
  <c r="Y50" i="32"/>
  <c r="I87" i="37"/>
  <c r="S87" i="37"/>
  <c r="C87" i="37"/>
  <c r="V14" i="39"/>
  <c r="AF14" i="39"/>
  <c r="Z6" i="39" s="1"/>
  <c r="Z14" i="39"/>
  <c r="AL14" i="39" s="1"/>
  <c r="AB14" i="39"/>
  <c r="AL22" i="39" s="1"/>
  <c r="Y14" i="39"/>
  <c r="AK14" i="39" s="1"/>
  <c r="AD14" i="39"/>
  <c r="AL30" i="39" s="1"/>
  <c r="AH14" i="39"/>
  <c r="AB6" i="39" s="1"/>
  <c r="AE14" i="39"/>
  <c r="Y6" i="39" s="1"/>
  <c r="AA14" i="39"/>
  <c r="AK22" i="39" s="1"/>
  <c r="AD32" i="39"/>
  <c r="AE32" i="39" s="1"/>
  <c r="AF32" i="39"/>
  <c r="AG32" i="39" s="1"/>
  <c r="AC14" i="39"/>
  <c r="AK30" i="39" s="1"/>
  <c r="AG14" i="39"/>
  <c r="AA6" i="39" s="1"/>
  <c r="Y41" i="40"/>
  <c r="X41" i="40"/>
  <c r="Y45" i="40"/>
  <c r="X45" i="40"/>
  <c r="AJ32" i="42"/>
  <c r="AK32" i="42" s="1"/>
  <c r="R32" i="42"/>
  <c r="AH32" i="42"/>
  <c r="AI32" i="42" s="1"/>
  <c r="Z22" i="14"/>
  <c r="AA22" i="14"/>
  <c r="AF22" i="14"/>
  <c r="AC22" i="14"/>
  <c r="AB22" i="14"/>
  <c r="AH22" i="14"/>
  <c r="AE22" i="14"/>
  <c r="Y22" i="14"/>
  <c r="AG22" i="14"/>
  <c r="V22" i="14"/>
  <c r="AD22" i="14"/>
  <c r="AP43" i="32"/>
  <c r="W43" i="32"/>
  <c r="AO43" i="32"/>
  <c r="AN43" i="32"/>
  <c r="Y37" i="40"/>
  <c r="X37" i="40"/>
  <c r="V30" i="14"/>
  <c r="AF30" i="14"/>
  <c r="Z30" i="14"/>
  <c r="AH30" i="14"/>
  <c r="Y30" i="14"/>
  <c r="AB30" i="14"/>
  <c r="AD30" i="14"/>
  <c r="AG30" i="14"/>
  <c r="AE30" i="14"/>
  <c r="AC30" i="14"/>
  <c r="AA30" i="14"/>
  <c r="Y40" i="14"/>
  <c r="X40" i="14"/>
  <c r="Y44" i="14"/>
  <c r="X44" i="14"/>
  <c r="AP51" i="39"/>
  <c r="W51" i="39"/>
  <c r="AN51" i="39"/>
  <c r="AO51" i="39"/>
  <c r="Y41" i="42"/>
  <c r="X41" i="42"/>
  <c r="S34" i="14"/>
  <c r="U34" i="14" s="1"/>
  <c r="V34" i="14" s="1"/>
  <c r="B57" i="14" a="1"/>
  <c r="X42" i="39"/>
  <c r="Y42" i="39"/>
  <c r="W52" i="39"/>
  <c r="AO52" i="39"/>
  <c r="AN52" i="39"/>
  <c r="AP52" i="39"/>
  <c r="AP46" i="16"/>
  <c r="AO46" i="16"/>
  <c r="AN46" i="16"/>
  <c r="W46" i="16"/>
  <c r="X50" i="17"/>
  <c r="Y50" i="17"/>
  <c r="S34" i="20"/>
  <c r="U34" i="20" s="1"/>
  <c r="V34" i="20" s="1"/>
  <c r="B57" i="20" a="1"/>
  <c r="AC30" i="23"/>
  <c r="Z30" i="23"/>
  <c r="AH30" i="23"/>
  <c r="Y30" i="23"/>
  <c r="AG30" i="23"/>
  <c r="AD30" i="23"/>
  <c r="AE30" i="23"/>
  <c r="V30" i="23"/>
  <c r="AB30" i="23"/>
  <c r="AA30" i="23"/>
  <c r="AF30" i="23"/>
  <c r="AJ32" i="12"/>
  <c r="AK32" i="12" s="1"/>
  <c r="AH32" i="12"/>
  <c r="AI32" i="12" s="1"/>
  <c r="R32" i="12"/>
  <c r="AP37" i="38"/>
  <c r="W37" i="38"/>
  <c r="AO37" i="38"/>
  <c r="AN37" i="38"/>
  <c r="V30" i="41"/>
  <c r="AF30" i="41"/>
  <c r="Z6" i="41" s="1"/>
  <c r="Z30" i="41"/>
  <c r="AL14" i="41" s="1"/>
  <c r="AH30" i="41"/>
  <c r="AB6" i="41" s="1"/>
  <c r="Y30" i="41"/>
  <c r="AB30" i="41"/>
  <c r="AD30" i="41"/>
  <c r="AL30" i="41" s="1"/>
  <c r="AF32" i="41"/>
  <c r="AG32" i="41" s="1"/>
  <c r="AE30" i="41"/>
  <c r="Y6" i="41" s="1"/>
  <c r="AC30" i="41"/>
  <c r="AK30" i="41" s="1"/>
  <c r="AA30" i="41"/>
  <c r="AK22" i="41" s="1"/>
  <c r="AD32" i="41"/>
  <c r="AE32" i="41" s="1"/>
  <c r="AG30" i="41"/>
  <c r="AA6" i="41" s="1"/>
  <c r="AN49" i="20"/>
  <c r="W49" i="20"/>
  <c r="AP49" i="20"/>
  <c r="AO49" i="20"/>
  <c r="AN47" i="23"/>
  <c r="AO47" i="23"/>
  <c r="W47" i="23"/>
  <c r="AP47" i="23"/>
  <c r="S36" i="12"/>
  <c r="U36" i="12" s="1"/>
  <c r="V36" i="12" s="1"/>
  <c r="B57" i="12" a="1"/>
  <c r="AP47" i="12"/>
  <c r="AO47" i="12"/>
  <c r="W47" i="12"/>
  <c r="AN47" i="12"/>
  <c r="AN53" i="12"/>
  <c r="Q24" i="1" s="1"/>
  <c r="W53" i="12"/>
  <c r="U24" i="1" s="1"/>
  <c r="AP53" i="12"/>
  <c r="AO53" i="12"/>
  <c r="W39" i="13"/>
  <c r="AP39" i="13"/>
  <c r="AN39" i="13"/>
  <c r="AO39" i="13"/>
  <c r="Y42" i="41"/>
  <c r="X42" i="41"/>
  <c r="AL14" i="15"/>
  <c r="AO45" i="17"/>
  <c r="AN45" i="17"/>
  <c r="W45" i="17"/>
  <c r="AP45" i="17"/>
  <c r="Y41" i="13"/>
  <c r="X41" i="13"/>
  <c r="Y39" i="19"/>
  <c r="X39" i="19"/>
  <c r="Y30" i="20"/>
  <c r="AG30" i="20"/>
  <c r="AD30" i="20"/>
  <c r="AC30" i="20"/>
  <c r="Z30" i="20"/>
  <c r="AH30" i="20"/>
  <c r="AE30" i="20"/>
  <c r="V30" i="20"/>
  <c r="AB30" i="20"/>
  <c r="AA30" i="20"/>
  <c r="AF30" i="20"/>
  <c r="AC14" i="22"/>
  <c r="AK30" i="22" s="1"/>
  <c r="Z14" i="22"/>
  <c r="AL14" i="22" s="1"/>
  <c r="AH14" i="22"/>
  <c r="AB6" i="22" s="1"/>
  <c r="Y14" i="22"/>
  <c r="AK14" i="22" s="1"/>
  <c r="AG14" i="22"/>
  <c r="AA6" i="22" s="1"/>
  <c r="AD14" i="22"/>
  <c r="AL30" i="22" s="1"/>
  <c r="AB14" i="22"/>
  <c r="AL22" i="22" s="1"/>
  <c r="AA14" i="22"/>
  <c r="AK22" i="22" s="1"/>
  <c r="AF14" i="22"/>
  <c r="Z6" i="22" s="1"/>
  <c r="AE14" i="22"/>
  <c r="Y6" i="22" s="1"/>
  <c r="AD32" i="22"/>
  <c r="AE32" i="22" s="1"/>
  <c r="V14" i="22"/>
  <c r="AF32" i="22"/>
  <c r="AG32" i="22" s="1"/>
  <c r="AN44" i="12"/>
  <c r="AO44" i="12"/>
  <c r="W44" i="12"/>
  <c r="AP44" i="12"/>
  <c r="AN37" i="13"/>
  <c r="W37" i="13"/>
  <c r="AO37" i="13"/>
  <c r="AP37" i="13"/>
  <c r="Y50" i="8"/>
  <c r="X50" i="8"/>
  <c r="X50" i="9"/>
  <c r="Y50" i="9"/>
  <c r="X46" i="11"/>
  <c r="Y46" i="11"/>
  <c r="AN38" i="17"/>
  <c r="AO38" i="17"/>
  <c r="W38" i="17"/>
  <c r="AP38" i="17"/>
  <c r="AO52" i="17"/>
  <c r="AN52" i="17"/>
  <c r="W52" i="17"/>
  <c r="AP52" i="17"/>
  <c r="AB16" i="1"/>
  <c r="AC16" i="1" s="1"/>
  <c r="AB8" i="1"/>
  <c r="AC8" i="1" s="1"/>
  <c r="X43" i="10"/>
  <c r="Y43" i="10"/>
  <c r="AJ32" i="11"/>
  <c r="AK32" i="11" s="1"/>
  <c r="R32" i="11"/>
  <c r="AH32" i="11"/>
  <c r="AI32" i="11" s="1"/>
  <c r="AE22" i="6"/>
  <c r="Y6" i="6" s="1"/>
  <c r="V22" i="6"/>
  <c r="AD22" i="6"/>
  <c r="AL30" i="6" s="1"/>
  <c r="AA22" i="6"/>
  <c r="AK22" i="6" s="1"/>
  <c r="AD32" i="6"/>
  <c r="AE32" i="6" s="1"/>
  <c r="AF22" i="6"/>
  <c r="Z6" i="6" s="1"/>
  <c r="Y22" i="6"/>
  <c r="AK14" i="6" s="1"/>
  <c r="Z22" i="6"/>
  <c r="AL14" i="6" s="1"/>
  <c r="AC22" i="6"/>
  <c r="AK30" i="6" s="1"/>
  <c r="AB22" i="6"/>
  <c r="AL22" i="6" s="1"/>
  <c r="AG22" i="6"/>
  <c r="AA6" i="6" s="1"/>
  <c r="AF32" i="6"/>
  <c r="AG32" i="6" s="1"/>
  <c r="AH22" i="6"/>
  <c r="AB6" i="6" s="1"/>
  <c r="X47" i="6"/>
  <c r="Y47" i="6"/>
  <c r="X36" i="7"/>
  <c r="Y36" i="7"/>
  <c r="W48" i="36"/>
  <c r="AP48" i="36"/>
  <c r="AN48" i="36"/>
  <c r="AO48" i="36"/>
  <c r="AN38" i="16"/>
  <c r="AP38" i="16"/>
  <c r="AO38" i="16"/>
  <c r="W38" i="16"/>
  <c r="X38" i="12"/>
  <c r="Y38" i="12"/>
  <c r="Y51" i="8"/>
  <c r="X51" i="8"/>
  <c r="Y52" i="9"/>
  <c r="X52" i="9"/>
  <c r="AB5" i="1"/>
  <c r="AC5" i="1" s="1"/>
  <c r="AB15" i="1"/>
  <c r="AC15" i="1" s="1"/>
  <c r="W34" i="5"/>
  <c r="AP34" i="5"/>
  <c r="S5" i="1" s="1"/>
  <c r="AN34" i="5"/>
  <c r="Q5" i="1" s="1"/>
  <c r="AO34" i="5"/>
  <c r="R5" i="1" s="1"/>
  <c r="X39" i="5"/>
  <c r="Y39" i="5"/>
  <c r="AN40" i="20"/>
  <c r="W40" i="20"/>
  <c r="AP40" i="20"/>
  <c r="AO40" i="20"/>
  <c r="Y38" i="7"/>
  <c r="X38" i="7"/>
  <c r="Z8" i="1"/>
  <c r="AA8" i="1" s="1"/>
  <c r="Y22" i="23"/>
  <c r="AB22" i="23"/>
  <c r="AD22" i="23"/>
  <c r="AH22" i="23"/>
  <c r="V22" i="23"/>
  <c r="Z22" i="23"/>
  <c r="AF22" i="23"/>
  <c r="AC22" i="23"/>
  <c r="AG22" i="23"/>
  <c r="AE22" i="23"/>
  <c r="AA22" i="23"/>
  <c r="AB22" i="9"/>
  <c r="AL22" i="9" s="1"/>
  <c r="AD22" i="9"/>
  <c r="AL30" i="9" s="1"/>
  <c r="AH22" i="9"/>
  <c r="AB6" i="9" s="1"/>
  <c r="V22" i="9"/>
  <c r="Z22" i="9"/>
  <c r="AL14" i="9" s="1"/>
  <c r="AC22" i="9"/>
  <c r="AK30" i="9" s="1"/>
  <c r="AF22" i="9"/>
  <c r="Z6" i="9" s="1"/>
  <c r="Y22" i="9"/>
  <c r="AK14" i="9" s="1"/>
  <c r="AG22" i="9"/>
  <c r="AA6" i="9" s="1"/>
  <c r="AA22" i="9"/>
  <c r="AK22" i="9" s="1"/>
  <c r="AD32" i="9"/>
  <c r="AE32" i="9" s="1"/>
  <c r="AE22" i="9"/>
  <c r="Y6" i="9" s="1"/>
  <c r="AF32" i="9"/>
  <c r="AG32" i="9" s="1"/>
  <c r="X51" i="9"/>
  <c r="Y51" i="9"/>
  <c r="Y40" i="11"/>
  <c r="X40" i="11"/>
  <c r="Z6" i="1"/>
  <c r="AA6" i="1" s="1"/>
  <c r="AN50" i="5"/>
  <c r="W50" i="5"/>
  <c r="AP50" i="5"/>
  <c r="AO50" i="5"/>
  <c r="X51" i="5"/>
  <c r="Y51" i="5"/>
  <c r="Y40" i="8"/>
  <c r="X40" i="8"/>
  <c r="X53" i="6"/>
  <c r="Y53" i="6"/>
  <c r="Y46" i="7"/>
  <c r="X46" i="7"/>
  <c r="X39" i="2"/>
  <c r="Y39" i="2"/>
  <c r="Y48" i="2"/>
  <c r="X48" i="2"/>
  <c r="D19" i="1"/>
  <c r="Y51" i="2"/>
  <c r="X51" i="2"/>
  <c r="D22" i="1"/>
  <c r="AN51" i="23"/>
  <c r="AO51" i="23"/>
  <c r="AP51" i="23"/>
  <c r="W51" i="23"/>
  <c r="AD30" i="7"/>
  <c r="Z30" i="7"/>
  <c r="Y30" i="7"/>
  <c r="AB30" i="7"/>
  <c r="AF30" i="7"/>
  <c r="AG30" i="7"/>
  <c r="AH30" i="7"/>
  <c r="AC30" i="7"/>
  <c r="AE30" i="7"/>
  <c r="AA30" i="7"/>
  <c r="V30" i="7"/>
  <c r="AN37" i="5"/>
  <c r="Q8" i="1" s="1"/>
  <c r="AO37" i="5"/>
  <c r="W37" i="5"/>
  <c r="AP37" i="5"/>
  <c r="S8" i="1" s="1"/>
  <c r="X38" i="4"/>
  <c r="Y38" i="4"/>
  <c r="W43" i="2"/>
  <c r="AO43" i="2"/>
  <c r="AP43" i="2"/>
  <c r="AN43" i="2"/>
  <c r="Y46" i="2"/>
  <c r="D17" i="1"/>
  <c r="X46" i="2"/>
  <c r="Y14" i="11"/>
  <c r="AB14" i="11"/>
  <c r="AD14" i="11"/>
  <c r="AF14" i="11"/>
  <c r="AH14" i="11"/>
  <c r="V14" i="11"/>
  <c r="Z14" i="11"/>
  <c r="AD32" i="11"/>
  <c r="AE32" i="11" s="1"/>
  <c r="AA14" i="11"/>
  <c r="AF32" i="11"/>
  <c r="AG32" i="11" s="1"/>
  <c r="AE14" i="11"/>
  <c r="AC14" i="11"/>
  <c r="AG14" i="11"/>
  <c r="X50" i="6"/>
  <c r="Y50" i="6"/>
  <c r="AJ32" i="2"/>
  <c r="AK32" i="2" s="1"/>
  <c r="AH32" i="2"/>
  <c r="AI32" i="2" s="1"/>
  <c r="R32" i="2"/>
  <c r="V32" i="4"/>
  <c r="X2" i="4"/>
  <c r="R2" i="4" s="1"/>
  <c r="N43" i="43" s="1"/>
  <c r="X22" i="4"/>
  <c r="Y32" i="4"/>
  <c r="X14" i="4"/>
  <c r="AL32" i="4"/>
  <c r="W4" i="4"/>
  <c r="R4" i="4" s="1"/>
  <c r="P43" i="43" s="1"/>
  <c r="B30" i="4"/>
  <c r="R43" i="43"/>
  <c r="B22" i="4"/>
  <c r="V2" i="4"/>
  <c r="B32" i="4"/>
  <c r="W2" i="4"/>
  <c r="X30" i="4"/>
  <c r="X6" i="4"/>
  <c r="W32" i="4"/>
  <c r="B4" i="4"/>
  <c r="V43" i="43" s="1"/>
  <c r="X32" i="4"/>
  <c r="B14" i="4"/>
  <c r="AB26" i="1"/>
  <c r="AC26" i="1" s="1"/>
  <c r="Y52" i="11"/>
  <c r="X52" i="11"/>
  <c r="AO52" i="2"/>
  <c r="W52" i="2"/>
  <c r="AN52" i="2"/>
  <c r="AP52" i="2"/>
  <c r="Y35" i="16"/>
  <c r="X35" i="16"/>
  <c r="B57" i="8" a="1"/>
  <c r="Y40" i="2"/>
  <c r="X40" i="2"/>
  <c r="AF32" i="13"/>
  <c r="AG32" i="13" s="1"/>
  <c r="W2" i="18"/>
  <c r="X30" i="18"/>
  <c r="E81" i="42"/>
  <c r="U81" i="42"/>
  <c r="I81" i="42"/>
  <c r="M81" i="42"/>
  <c r="B81" i="42"/>
  <c r="Q81" i="42"/>
  <c r="G81" i="42"/>
  <c r="O81" i="42"/>
  <c r="S81" i="42"/>
  <c r="R81" i="42"/>
  <c r="J81" i="42"/>
  <c r="K81" i="42"/>
  <c r="P81" i="42"/>
  <c r="H81" i="42"/>
  <c r="C81" i="42"/>
  <c r="N81" i="42"/>
  <c r="F81" i="42"/>
  <c r="L81" i="42"/>
  <c r="D81" i="42"/>
  <c r="T81" i="42"/>
  <c r="M85" i="42"/>
  <c r="Q85" i="42"/>
  <c r="E85" i="42"/>
  <c r="U85" i="42"/>
  <c r="I85" i="42"/>
  <c r="D85" i="42"/>
  <c r="H85" i="42"/>
  <c r="L85" i="42"/>
  <c r="P85" i="42"/>
  <c r="T85" i="42"/>
  <c r="S85" i="42"/>
  <c r="G85" i="42"/>
  <c r="O85" i="42"/>
  <c r="F85" i="42"/>
  <c r="J85" i="42"/>
  <c r="N85" i="42"/>
  <c r="R85" i="42"/>
  <c r="B85" i="42"/>
  <c r="K85" i="42"/>
  <c r="C85" i="42"/>
  <c r="E77" i="40"/>
  <c r="M77" i="40"/>
  <c r="U77" i="40"/>
  <c r="G77" i="40"/>
  <c r="O77" i="40"/>
  <c r="I77" i="40"/>
  <c r="Q77" i="40"/>
  <c r="S77" i="40"/>
  <c r="C77" i="40"/>
  <c r="K77" i="40"/>
  <c r="F77" i="40"/>
  <c r="N77" i="40"/>
  <c r="H77" i="40"/>
  <c r="P77" i="40"/>
  <c r="B77" i="40"/>
  <c r="R77" i="40"/>
  <c r="D77" i="40"/>
  <c r="T77" i="40"/>
  <c r="J77" i="40"/>
  <c r="L77" i="40"/>
  <c r="U49" i="40"/>
  <c r="V49" i="40" s="1"/>
  <c r="X34" i="39"/>
  <c r="Y34" i="39"/>
  <c r="B81" i="39"/>
  <c r="Q81" i="39"/>
  <c r="E81" i="39"/>
  <c r="U81" i="39"/>
  <c r="I81" i="39"/>
  <c r="M81" i="39"/>
  <c r="S81" i="39"/>
  <c r="C81" i="39"/>
  <c r="K81" i="39"/>
  <c r="N81" i="39"/>
  <c r="F81" i="39"/>
  <c r="T81" i="39"/>
  <c r="L81" i="39"/>
  <c r="D81" i="39"/>
  <c r="O81" i="39"/>
  <c r="R81" i="39"/>
  <c r="J81" i="39"/>
  <c r="G81" i="39"/>
  <c r="H81" i="39"/>
  <c r="P81" i="39"/>
  <c r="I73" i="39"/>
  <c r="M73" i="39"/>
  <c r="B73" i="39"/>
  <c r="Q73" i="39"/>
  <c r="E73" i="39"/>
  <c r="U73" i="39"/>
  <c r="G73" i="39"/>
  <c r="O73" i="39"/>
  <c r="S73" i="39"/>
  <c r="P73" i="39"/>
  <c r="H73" i="39"/>
  <c r="K73" i="39"/>
  <c r="N73" i="39"/>
  <c r="F73" i="39"/>
  <c r="C73" i="39"/>
  <c r="T73" i="39"/>
  <c r="L73" i="39"/>
  <c r="D73" i="39"/>
  <c r="R73" i="39"/>
  <c r="J73" i="39"/>
  <c r="U41" i="39"/>
  <c r="V41" i="39" s="1"/>
  <c r="I81" i="33"/>
  <c r="C81" i="33"/>
  <c r="Q81" i="33"/>
  <c r="E81" i="33"/>
  <c r="U81" i="33"/>
  <c r="G81" i="33"/>
  <c r="D81" i="33"/>
  <c r="L81" i="33"/>
  <c r="T81" i="33"/>
  <c r="S81" i="33"/>
  <c r="F81" i="33"/>
  <c r="N81" i="33"/>
  <c r="M81" i="33"/>
  <c r="O81" i="33"/>
  <c r="H81" i="33"/>
  <c r="P81" i="33"/>
  <c r="R81" i="33"/>
  <c r="K81" i="33"/>
  <c r="B81" i="33"/>
  <c r="J81" i="33"/>
  <c r="B69" i="33"/>
  <c r="F69" i="33"/>
  <c r="J69" i="33"/>
  <c r="O69" i="33"/>
  <c r="D69" i="33"/>
  <c r="I69" i="33"/>
  <c r="Q69" i="33"/>
  <c r="E69" i="33"/>
  <c r="K69" i="33"/>
  <c r="S69" i="33"/>
  <c r="N69" i="33"/>
  <c r="G69" i="33"/>
  <c r="L69" i="33"/>
  <c r="U69" i="33"/>
  <c r="C69" i="33"/>
  <c r="H69" i="33"/>
  <c r="M69" i="33"/>
  <c r="R69" i="33"/>
  <c r="T69" i="33"/>
  <c r="P69" i="33"/>
  <c r="I73" i="33"/>
  <c r="Q73" i="33"/>
  <c r="C73" i="33"/>
  <c r="M73" i="33"/>
  <c r="E73" i="33"/>
  <c r="G73" i="33"/>
  <c r="H73" i="33"/>
  <c r="P73" i="33"/>
  <c r="S73" i="33"/>
  <c r="B73" i="33"/>
  <c r="J73" i="33"/>
  <c r="R73" i="33"/>
  <c r="O73" i="33"/>
  <c r="D73" i="33"/>
  <c r="L73" i="33"/>
  <c r="T73" i="33"/>
  <c r="F73" i="33"/>
  <c r="N73" i="33"/>
  <c r="U73" i="33"/>
  <c r="K73" i="33"/>
  <c r="U50" i="33"/>
  <c r="V50" i="33" s="1"/>
  <c r="AJ32" i="28"/>
  <c r="AK32" i="28" s="1"/>
  <c r="Y39" i="33"/>
  <c r="X39" i="33"/>
  <c r="Y42" i="9"/>
  <c r="X42" i="9"/>
  <c r="Y43" i="36"/>
  <c r="X43" i="36"/>
  <c r="J75" i="37"/>
  <c r="J83" i="37"/>
  <c r="J79" i="37"/>
  <c r="D79" i="37"/>
  <c r="D75" i="37"/>
  <c r="D83" i="37"/>
  <c r="O79" i="37"/>
  <c r="X49" i="25"/>
  <c r="Y49" i="25"/>
  <c r="R42" i="26"/>
  <c r="T42" i="26" s="1"/>
  <c r="G42" i="26"/>
  <c r="S42" i="26" s="1"/>
  <c r="U42" i="26" s="1"/>
  <c r="V42" i="26" s="1"/>
  <c r="Z42" i="26"/>
  <c r="AA42" i="26" s="1"/>
  <c r="AB42" i="26"/>
  <c r="AC42" i="26" s="1"/>
  <c r="AB13" i="1" s="1"/>
  <c r="AC13" i="1" s="1"/>
  <c r="AJ32" i="25"/>
  <c r="AK32" i="25" s="1"/>
  <c r="R32" i="25"/>
  <c r="AH32" i="25"/>
  <c r="AI32" i="25" s="1"/>
  <c r="X52" i="25"/>
  <c r="Y52" i="25"/>
  <c r="E69" i="26"/>
  <c r="I69" i="26"/>
  <c r="Q69" i="26"/>
  <c r="M69" i="26"/>
  <c r="B69" i="26"/>
  <c r="J69" i="26"/>
  <c r="R69" i="26"/>
  <c r="K69" i="26"/>
  <c r="U69" i="26"/>
  <c r="D69" i="26"/>
  <c r="L69" i="26"/>
  <c r="T69" i="26"/>
  <c r="O69" i="26"/>
  <c r="F69" i="26"/>
  <c r="N69" i="26"/>
  <c r="C69" i="26"/>
  <c r="S69" i="26"/>
  <c r="G69" i="26"/>
  <c r="H69" i="26"/>
  <c r="P69" i="26"/>
  <c r="V6" i="26"/>
  <c r="B26" i="43" s="1"/>
  <c r="U39" i="26"/>
  <c r="V39" i="26" s="1"/>
  <c r="AE30" i="26"/>
  <c r="AB30" i="26"/>
  <c r="Y30" i="26"/>
  <c r="AG30" i="26"/>
  <c r="AD30" i="26"/>
  <c r="AA30" i="26"/>
  <c r="V30" i="26"/>
  <c r="AF30" i="26"/>
  <c r="Z30" i="26"/>
  <c r="AH30" i="26"/>
  <c r="AC30" i="26"/>
  <c r="K85" i="24"/>
  <c r="O85" i="24"/>
  <c r="G85" i="24"/>
  <c r="S85" i="24"/>
  <c r="C85" i="24"/>
  <c r="R85" i="24"/>
  <c r="J85" i="24"/>
  <c r="P85" i="24"/>
  <c r="H85" i="24"/>
  <c r="N85" i="24"/>
  <c r="F85" i="24"/>
  <c r="L85" i="24"/>
  <c r="D85" i="24"/>
  <c r="U85" i="24"/>
  <c r="E85" i="24"/>
  <c r="M85" i="24"/>
  <c r="B85" i="24"/>
  <c r="Q85" i="24"/>
  <c r="T85" i="24"/>
  <c r="I85" i="24"/>
  <c r="R43" i="24"/>
  <c r="T43" i="24" s="1"/>
  <c r="G43" i="24"/>
  <c r="S43" i="24" s="1"/>
  <c r="AB43" i="24"/>
  <c r="AC43" i="24" s="1"/>
  <c r="AB14" i="1" s="1"/>
  <c r="AC14" i="1" s="1"/>
  <c r="Z43" i="24"/>
  <c r="AA43" i="24" s="1"/>
  <c r="R32" i="24"/>
  <c r="AH32" i="24"/>
  <c r="AI32" i="24" s="1"/>
  <c r="AJ32" i="24"/>
  <c r="AK32" i="24" s="1"/>
  <c r="X43" i="25"/>
  <c r="Y43" i="25"/>
  <c r="AP49" i="24"/>
  <c r="W49" i="24"/>
  <c r="AN49" i="24"/>
  <c r="AO49" i="24"/>
  <c r="R32" i="26"/>
  <c r="AH32" i="26"/>
  <c r="AI32" i="26" s="1"/>
  <c r="AJ32" i="26"/>
  <c r="AK32" i="26" s="1"/>
  <c r="X51" i="27"/>
  <c r="Y51" i="27"/>
  <c r="AN47" i="28"/>
  <c r="W47" i="28"/>
  <c r="AP47" i="28"/>
  <c r="AO47" i="28"/>
  <c r="X46" i="30"/>
  <c r="Y46" i="30"/>
  <c r="I73" i="29"/>
  <c r="Q73" i="29"/>
  <c r="F73" i="29"/>
  <c r="N73" i="29"/>
  <c r="C73" i="29"/>
  <c r="S73" i="29"/>
  <c r="M73" i="29"/>
  <c r="H73" i="29"/>
  <c r="P73" i="29"/>
  <c r="G73" i="29"/>
  <c r="E73" i="29"/>
  <c r="J73" i="29"/>
  <c r="K73" i="29"/>
  <c r="L73" i="29"/>
  <c r="O73" i="29"/>
  <c r="U73" i="29"/>
  <c r="B73" i="29"/>
  <c r="R73" i="29"/>
  <c r="D73" i="29"/>
  <c r="T73" i="29"/>
  <c r="U47" i="29"/>
  <c r="V47" i="29" s="1"/>
  <c r="V6" i="29"/>
  <c r="B29" i="43" s="1"/>
  <c r="I55" i="26"/>
  <c r="M55" i="26"/>
  <c r="E55" i="26"/>
  <c r="Q55" i="26"/>
  <c r="U55" i="26"/>
  <c r="D55" i="26"/>
  <c r="L55" i="26"/>
  <c r="T55" i="26"/>
  <c r="F55" i="26"/>
  <c r="N55" i="26"/>
  <c r="H55" i="26"/>
  <c r="P55" i="26"/>
  <c r="B55" i="26"/>
  <c r="J55" i="26"/>
  <c r="R55" i="26"/>
  <c r="O55" i="26"/>
  <c r="C55" i="26"/>
  <c r="S55" i="26"/>
  <c r="G55" i="26"/>
  <c r="K55" i="26"/>
  <c r="W41" i="25"/>
  <c r="AN41" i="25"/>
  <c r="AO41" i="25"/>
  <c r="AP41" i="25"/>
  <c r="AL22" i="31"/>
  <c r="AH32" i="36"/>
  <c r="AI32" i="36" s="1"/>
  <c r="R32" i="36"/>
  <c r="AJ32" i="36"/>
  <c r="AK32" i="36" s="1"/>
  <c r="Y40" i="29"/>
  <c r="X40" i="29"/>
  <c r="AK14" i="31"/>
  <c r="S40" i="35"/>
  <c r="U40" i="35" s="1"/>
  <c r="V40" i="35" s="1"/>
  <c r="B57" i="35" a="1"/>
  <c r="AP35" i="26"/>
  <c r="AO35" i="26"/>
  <c r="W35" i="26"/>
  <c r="AN35" i="26"/>
  <c r="S40" i="31"/>
  <c r="U40" i="31" s="1"/>
  <c r="V40" i="31" s="1"/>
  <c r="B57" i="31" a="1"/>
  <c r="Y51" i="33"/>
  <c r="X51" i="33"/>
  <c r="X44" i="34"/>
  <c r="Y44" i="34"/>
  <c r="W22" i="35"/>
  <c r="W30" i="35"/>
  <c r="AH32" i="38"/>
  <c r="AI32" i="38" s="1"/>
  <c r="AJ32" i="38"/>
  <c r="AK32" i="38" s="1"/>
  <c r="R32" i="38"/>
  <c r="AL14" i="32"/>
  <c r="AL22" i="32"/>
  <c r="X52" i="32"/>
  <c r="Y52" i="32"/>
  <c r="S40" i="34"/>
  <c r="U40" i="34" s="1"/>
  <c r="V40" i="34" s="1"/>
  <c r="B57" i="34" a="1"/>
  <c r="E75" i="37"/>
  <c r="E71" i="37"/>
  <c r="AD34" i="37" s="1" a="1"/>
  <c r="Q87" i="37"/>
  <c r="Q75" i="37"/>
  <c r="Q71" i="37"/>
  <c r="Q79" i="37"/>
  <c r="S35" i="27"/>
  <c r="U35" i="27" s="1"/>
  <c r="V35" i="27" s="1"/>
  <c r="B57" i="27" a="1"/>
  <c r="Y51" i="31"/>
  <c r="X51" i="31"/>
  <c r="AN38" i="33"/>
  <c r="AP38" i="33"/>
  <c r="W38" i="33"/>
  <c r="AO38" i="33"/>
  <c r="Y53" i="36"/>
  <c r="X53" i="36"/>
  <c r="AD30" i="37"/>
  <c r="AH30" i="37"/>
  <c r="V30" i="37"/>
  <c r="Z30" i="37"/>
  <c r="AC30" i="37"/>
  <c r="AB30" i="37"/>
  <c r="AE30" i="37"/>
  <c r="Y30" i="37"/>
  <c r="AG30" i="37"/>
  <c r="AA30" i="37"/>
  <c r="AF30" i="37"/>
  <c r="X36" i="38"/>
  <c r="Y36" i="38"/>
  <c r="U87" i="37"/>
  <c r="B87" i="37"/>
  <c r="AB6" i="38"/>
  <c r="X46" i="39"/>
  <c r="Y46" i="39"/>
  <c r="AL22" i="41"/>
  <c r="V22" i="42"/>
  <c r="AD22" i="42"/>
  <c r="AL30" i="42" s="1"/>
  <c r="Y22" i="42"/>
  <c r="AK14" i="42" s="1"/>
  <c r="AG22" i="42"/>
  <c r="AA6" i="42" s="1"/>
  <c r="AF22" i="42"/>
  <c r="AC22" i="42"/>
  <c r="AK30" i="42" s="1"/>
  <c r="AF32" i="42"/>
  <c r="AG32" i="42" s="1"/>
  <c r="AD32" i="42"/>
  <c r="AE32" i="42" s="1"/>
  <c r="AH22" i="42"/>
  <c r="AB6" i="42" s="1"/>
  <c r="Z22" i="42"/>
  <c r="AL14" i="42" s="1"/>
  <c r="AA22" i="42"/>
  <c r="AK22" i="42" s="1"/>
  <c r="AB22" i="42"/>
  <c r="AL22" i="42" s="1"/>
  <c r="AE22" i="42"/>
  <c r="Y6" i="42" s="1"/>
  <c r="S40" i="15"/>
  <c r="U40" i="15" s="1"/>
  <c r="V40" i="15" s="1"/>
  <c r="D11" i="1" s="1"/>
  <c r="B57" i="15" a="1"/>
  <c r="Y45" i="39"/>
  <c r="X45" i="39"/>
  <c r="AP47" i="41"/>
  <c r="W47" i="41"/>
  <c r="AN47" i="41"/>
  <c r="AO47" i="41"/>
  <c r="Z6" i="42"/>
  <c r="V30" i="16"/>
  <c r="Z30" i="16"/>
  <c r="AD30" i="16"/>
  <c r="AH30" i="16"/>
  <c r="AB30" i="16"/>
  <c r="AF30" i="16"/>
  <c r="Y30" i="16"/>
  <c r="AG30" i="16"/>
  <c r="AA30" i="16"/>
  <c r="AC30" i="16"/>
  <c r="AE30" i="16"/>
  <c r="AJ32" i="34"/>
  <c r="AK32" i="34" s="1"/>
  <c r="R32" i="34"/>
  <c r="AH32" i="34"/>
  <c r="AI32" i="34" s="1"/>
  <c r="AN52" i="38"/>
  <c r="AO52" i="38"/>
  <c r="W52" i="38"/>
  <c r="AP52" i="38"/>
  <c r="X40" i="41"/>
  <c r="Y40" i="41"/>
  <c r="Z14" i="14"/>
  <c r="AL14" i="14" s="1"/>
  <c r="AH14" i="14"/>
  <c r="AB6" i="14" s="1"/>
  <c r="Y14" i="14"/>
  <c r="AK14" i="14" s="1"/>
  <c r="AB14" i="14"/>
  <c r="AL22" i="14" s="1"/>
  <c r="AD14" i="14"/>
  <c r="AL30" i="14" s="1"/>
  <c r="V14" i="14"/>
  <c r="AF14" i="14"/>
  <c r="Z6" i="14" s="1"/>
  <c r="AD32" i="14"/>
  <c r="AE32" i="14" s="1"/>
  <c r="AE14" i="14"/>
  <c r="Y6" i="14" s="1"/>
  <c r="AA14" i="14"/>
  <c r="AK22" i="14" s="1"/>
  <c r="AF32" i="14"/>
  <c r="AG32" i="14" s="1"/>
  <c r="AG14" i="14"/>
  <c r="AA6" i="14" s="1"/>
  <c r="AC14" i="14"/>
  <c r="AK30" i="14" s="1"/>
  <c r="X46" i="14"/>
  <c r="Y46" i="14"/>
  <c r="AH32" i="20"/>
  <c r="AI32" i="20" s="1"/>
  <c r="AJ32" i="20"/>
  <c r="AK32" i="20" s="1"/>
  <c r="R32" i="20"/>
  <c r="AB14" i="16"/>
  <c r="AL22" i="16" s="1"/>
  <c r="AD14" i="16"/>
  <c r="AL30" i="16" s="1"/>
  <c r="AH14" i="16"/>
  <c r="V14" i="16"/>
  <c r="Z14" i="16"/>
  <c r="AL14" i="16" s="1"/>
  <c r="AE14" i="16"/>
  <c r="Y6" i="16" s="1"/>
  <c r="AF14" i="16"/>
  <c r="Z6" i="16" s="1"/>
  <c r="Y14" i="16"/>
  <c r="AK14" i="16" s="1"/>
  <c r="AG14" i="16"/>
  <c r="AA6" i="16" s="1"/>
  <c r="AA14" i="16"/>
  <c r="AK22" i="16" s="1"/>
  <c r="AD32" i="16"/>
  <c r="AE32" i="16" s="1"/>
  <c r="AF32" i="16"/>
  <c r="AG32" i="16" s="1"/>
  <c r="AC14" i="16"/>
  <c r="AK30" i="16" s="1"/>
  <c r="W53" i="16"/>
  <c r="AO53" i="16"/>
  <c r="AN53" i="16"/>
  <c r="AP53" i="16"/>
  <c r="T18" i="43"/>
  <c r="B32" i="18"/>
  <c r="B22" i="18"/>
  <c r="X6" i="18"/>
  <c r="V32" i="18"/>
  <c r="B30" i="18"/>
  <c r="X14" i="18"/>
  <c r="X35" i="21"/>
  <c r="Y35" i="21"/>
  <c r="Y36" i="15"/>
  <c r="X36" i="15"/>
  <c r="X42" i="15"/>
  <c r="Y42" i="15"/>
  <c r="Y40" i="17"/>
  <c r="X40" i="17"/>
  <c r="AP51" i="20"/>
  <c r="W51" i="20"/>
  <c r="AN51" i="20"/>
  <c r="AO51" i="20"/>
  <c r="X42" i="21"/>
  <c r="Y42" i="21"/>
  <c r="AN37" i="12"/>
  <c r="W37" i="12"/>
  <c r="AP37" i="12"/>
  <c r="AO37" i="12"/>
  <c r="W48" i="42"/>
  <c r="AO48" i="42"/>
  <c r="AP48" i="42"/>
  <c r="AN48" i="42"/>
  <c r="AB6" i="15"/>
  <c r="AL30" i="15"/>
  <c r="X49" i="18"/>
  <c r="Y49" i="18"/>
  <c r="Y48" i="20"/>
  <c r="X48" i="20"/>
  <c r="X43" i="21"/>
  <c r="Y43" i="21"/>
  <c r="Y43" i="19"/>
  <c r="X43" i="19"/>
  <c r="AO36" i="23"/>
  <c r="AN36" i="23"/>
  <c r="AP36" i="23"/>
  <c r="W36" i="23"/>
  <c r="X37" i="13"/>
  <c r="Y37" i="13"/>
  <c r="X35" i="9"/>
  <c r="Y35" i="9"/>
  <c r="AD14" i="40"/>
  <c r="AL30" i="40" s="1"/>
  <c r="V14" i="40"/>
  <c r="AF14" i="40"/>
  <c r="Z6" i="40" s="1"/>
  <c r="Z14" i="40"/>
  <c r="AL14" i="40" s="1"/>
  <c r="AH14" i="40"/>
  <c r="AB6" i="40" s="1"/>
  <c r="AB14" i="40"/>
  <c r="AL22" i="40" s="1"/>
  <c r="Y14" i="40"/>
  <c r="AK14" i="40" s="1"/>
  <c r="AD32" i="40"/>
  <c r="AE32" i="40" s="1"/>
  <c r="AF32" i="40"/>
  <c r="AG32" i="40" s="1"/>
  <c r="AG14" i="40"/>
  <c r="AA6" i="40" s="1"/>
  <c r="AC14" i="40"/>
  <c r="AK30" i="40" s="1"/>
  <c r="AE14" i="40"/>
  <c r="Y6" i="40" s="1"/>
  <c r="AA14" i="40"/>
  <c r="AK22" i="40" s="1"/>
  <c r="AN52" i="15"/>
  <c r="AO52" i="15"/>
  <c r="AP52" i="15"/>
  <c r="W52" i="15"/>
  <c r="Y52" i="17"/>
  <c r="X52" i="17"/>
  <c r="AA14" i="12"/>
  <c r="AK22" i="12" s="1"/>
  <c r="V14" i="12"/>
  <c r="AF14" i="12"/>
  <c r="Z6" i="12" s="1"/>
  <c r="AF32" i="12"/>
  <c r="AG32" i="12" s="1"/>
  <c r="AE14" i="12"/>
  <c r="Y6" i="12" s="1"/>
  <c r="AB14" i="12"/>
  <c r="AL22" i="12" s="1"/>
  <c r="AD32" i="12"/>
  <c r="AE32" i="12" s="1"/>
  <c r="AC14" i="12"/>
  <c r="AK30" i="12" s="1"/>
  <c r="AH14" i="12"/>
  <c r="AB6" i="12" s="1"/>
  <c r="AG14" i="12"/>
  <c r="AA6" i="12" s="1"/>
  <c r="Z14" i="12"/>
  <c r="AL14" i="12" s="1"/>
  <c r="Y14" i="12"/>
  <c r="AK14" i="12" s="1"/>
  <c r="AD14" i="12"/>
  <c r="AL30" i="12" s="1"/>
  <c r="Z20" i="1"/>
  <c r="AA20" i="1" s="1"/>
  <c r="X35" i="8"/>
  <c r="Y35" i="8"/>
  <c r="Y53" i="9"/>
  <c r="X53" i="9"/>
  <c r="X35" i="10"/>
  <c r="Y35" i="10"/>
  <c r="AE22" i="11"/>
  <c r="V22" i="11"/>
  <c r="AD22" i="11"/>
  <c r="AH22" i="11"/>
  <c r="AA22" i="11"/>
  <c r="AF22" i="11"/>
  <c r="Y22" i="11"/>
  <c r="Z22" i="11"/>
  <c r="AC22" i="11"/>
  <c r="AB22" i="11"/>
  <c r="AG22" i="11"/>
  <c r="Z10" i="1"/>
  <c r="AA10" i="1" s="1"/>
  <c r="AJ32" i="17"/>
  <c r="AK32" i="17" s="1"/>
  <c r="AH32" i="17"/>
  <c r="AI32" i="17" s="1"/>
  <c r="R32" i="17"/>
  <c r="X42" i="20"/>
  <c r="Y42" i="20"/>
  <c r="S34" i="21"/>
  <c r="U34" i="21" s="1"/>
  <c r="V34" i="21" s="1"/>
  <c r="B57" i="21" a="1"/>
  <c r="X50" i="21"/>
  <c r="Y50" i="21"/>
  <c r="Y45" i="10"/>
  <c r="X45" i="10"/>
  <c r="Y41" i="6"/>
  <c r="X41" i="6"/>
  <c r="X40" i="7"/>
  <c r="Y40" i="7"/>
  <c r="Y45" i="7"/>
  <c r="X45" i="7"/>
  <c r="AP35" i="5"/>
  <c r="S6" i="1" s="1"/>
  <c r="AO35" i="5"/>
  <c r="R6" i="1" s="1"/>
  <c r="W35" i="5"/>
  <c r="U6" i="1" s="1"/>
  <c r="AN35" i="5"/>
  <c r="W39" i="5"/>
  <c r="AP39" i="5"/>
  <c r="AO39" i="5"/>
  <c r="AN39" i="5"/>
  <c r="R24" i="1"/>
  <c r="Z14" i="5"/>
  <c r="AL14" i="5" s="1"/>
  <c r="AH14" i="5"/>
  <c r="AB6" i="5" s="1"/>
  <c r="AB14" i="5"/>
  <c r="AL22" i="5" s="1"/>
  <c r="Y14" i="5"/>
  <c r="AK14" i="5" s="1"/>
  <c r="AD14" i="5"/>
  <c r="AL30" i="5" s="1"/>
  <c r="AF14" i="5"/>
  <c r="Z6" i="5" s="1"/>
  <c r="AA14" i="5"/>
  <c r="AK22" i="5" s="1"/>
  <c r="AF32" i="5"/>
  <c r="AG32" i="5" s="1"/>
  <c r="V14" i="5"/>
  <c r="AD32" i="5"/>
  <c r="AE32" i="5" s="1"/>
  <c r="AE14" i="5"/>
  <c r="Y6" i="5" s="1"/>
  <c r="AC14" i="5"/>
  <c r="AK30" i="5" s="1"/>
  <c r="AG14" i="5"/>
  <c r="AA6" i="5" s="1"/>
  <c r="W44" i="4"/>
  <c r="AN44" i="4"/>
  <c r="AO44" i="4"/>
  <c r="AP44" i="4"/>
  <c r="AN37" i="19"/>
  <c r="W37" i="19"/>
  <c r="AP37" i="19"/>
  <c r="AO37" i="19"/>
  <c r="AN41" i="19"/>
  <c r="W41" i="19"/>
  <c r="AP41" i="19"/>
  <c r="AO41" i="19"/>
  <c r="AN45" i="19"/>
  <c r="W45" i="19"/>
  <c r="U16" i="1" s="1"/>
  <c r="AP45" i="19"/>
  <c r="S16" i="1" s="1"/>
  <c r="AO45" i="19"/>
  <c r="AN49" i="19"/>
  <c r="W49" i="19"/>
  <c r="AP49" i="19"/>
  <c r="AO49" i="19"/>
  <c r="AN53" i="19"/>
  <c r="W53" i="19"/>
  <c r="AP53" i="19"/>
  <c r="AO53" i="19"/>
  <c r="AJ32" i="23"/>
  <c r="AK32" i="23" s="1"/>
  <c r="AH32" i="23"/>
  <c r="AI32" i="23" s="1"/>
  <c r="R32" i="23"/>
  <c r="AH32" i="9"/>
  <c r="AI32" i="9" s="1"/>
  <c r="AJ32" i="9"/>
  <c r="AK32" i="9" s="1"/>
  <c r="R32" i="9"/>
  <c r="X41" i="9"/>
  <c r="Y41" i="9"/>
  <c r="AN35" i="23"/>
  <c r="AO35" i="23"/>
  <c r="AP35" i="23"/>
  <c r="W35" i="23"/>
  <c r="Y45" i="9"/>
  <c r="X45" i="9"/>
  <c r="Y36" i="11"/>
  <c r="X36" i="11"/>
  <c r="X53" i="11"/>
  <c r="Y53" i="11"/>
  <c r="AB12" i="1"/>
  <c r="AC12" i="1" s="1"/>
  <c r="Y50" i="5"/>
  <c r="X50" i="5"/>
  <c r="Y44" i="4"/>
  <c r="X44" i="4"/>
  <c r="Z13" i="1"/>
  <c r="AA13" i="1" s="1"/>
  <c r="X51" i="12"/>
  <c r="Y51" i="12"/>
  <c r="Z22" i="13"/>
  <c r="AL14" i="13" s="1"/>
  <c r="AB22" i="13"/>
  <c r="AD22" i="13"/>
  <c r="V22" i="13"/>
  <c r="AH22" i="13"/>
  <c r="AB6" i="13" s="1"/>
  <c r="Y22" i="13"/>
  <c r="AK14" i="13" s="1"/>
  <c r="AG22" i="13"/>
  <c r="AF22" i="13"/>
  <c r="Z6" i="13" s="1"/>
  <c r="AC22" i="13"/>
  <c r="AA22" i="13"/>
  <c r="AK22" i="13" s="1"/>
  <c r="AE22" i="13"/>
  <c r="Y6" i="13" s="1"/>
  <c r="Y38" i="8"/>
  <c r="X38" i="8"/>
  <c r="AN40" i="8"/>
  <c r="AO40" i="8"/>
  <c r="W40" i="8"/>
  <c r="AP40" i="8"/>
  <c r="B57" i="7" a="1"/>
  <c r="W41" i="2"/>
  <c r="AO41" i="2"/>
  <c r="AN41" i="2"/>
  <c r="AP41" i="2"/>
  <c r="Z21" i="1"/>
  <c r="AA21" i="1" s="1"/>
  <c r="R22" i="1"/>
  <c r="B57" i="9" a="1"/>
  <c r="Y51" i="23"/>
  <c r="X51" i="23"/>
  <c r="AN49" i="11"/>
  <c r="AO49" i="11"/>
  <c r="W49" i="11"/>
  <c r="AP49" i="11"/>
  <c r="AB20" i="1"/>
  <c r="AC20" i="1" s="1"/>
  <c r="B57" i="5" a="1"/>
  <c r="AK22" i="4"/>
  <c r="Y48" i="4"/>
  <c r="X48" i="4"/>
  <c r="Y34" i="2"/>
  <c r="X34" i="2"/>
  <c r="Q6" i="1"/>
  <c r="Y43" i="2"/>
  <c r="X43" i="2"/>
  <c r="Z17" i="1"/>
  <c r="AA17" i="1" s="1"/>
  <c r="S24" i="1"/>
  <c r="B57" i="10" a="1"/>
  <c r="Y42" i="5"/>
  <c r="X42" i="5"/>
  <c r="AF30" i="2"/>
  <c r="AB30" i="2"/>
  <c r="AE30" i="2"/>
  <c r="Y30" i="2"/>
  <c r="V30" i="2"/>
  <c r="Z30" i="2"/>
  <c r="AC30" i="2"/>
  <c r="AD30" i="2"/>
  <c r="AA30" i="2"/>
  <c r="AH30" i="2"/>
  <c r="AG30" i="2"/>
  <c r="X47" i="7"/>
  <c r="Y47" i="7"/>
  <c r="X43" i="6"/>
  <c r="Y43" i="6"/>
  <c r="AN48" i="6"/>
  <c r="W48" i="6"/>
  <c r="AP48" i="6"/>
  <c r="S19" i="1" s="1"/>
  <c r="AO48" i="6"/>
  <c r="R19" i="1" s="1"/>
  <c r="Z23" i="1"/>
  <c r="AA23" i="1" s="1"/>
  <c r="B57" i="16" a="1"/>
  <c r="X34" i="8"/>
  <c r="Y34" i="8"/>
  <c r="Z11" i="1"/>
  <c r="AA11" i="1" s="1"/>
  <c r="AL30" i="13"/>
  <c r="AL22" i="13"/>
  <c r="B4" i="18"/>
  <c r="V18" i="43" s="1"/>
  <c r="AL32" i="18"/>
  <c r="V2" i="18"/>
  <c r="Y36" i="4"/>
  <c r="X36" i="4"/>
  <c r="X46" i="4"/>
  <c r="Y46" i="4"/>
  <c r="T45" i="43"/>
  <c r="X37" i="33"/>
  <c r="Y37" i="33"/>
  <c r="I73" i="42"/>
  <c r="M73" i="42"/>
  <c r="B73" i="42"/>
  <c r="Q73" i="42"/>
  <c r="E73" i="42"/>
  <c r="U73" i="42"/>
  <c r="K73" i="42"/>
  <c r="S73" i="42"/>
  <c r="C73" i="42"/>
  <c r="G73" i="42"/>
  <c r="T73" i="42"/>
  <c r="L73" i="42"/>
  <c r="D73" i="42"/>
  <c r="R73" i="42"/>
  <c r="J73" i="42"/>
  <c r="P73" i="42"/>
  <c r="H73" i="42"/>
  <c r="N73" i="42"/>
  <c r="O73" i="42"/>
  <c r="F73" i="42"/>
  <c r="Y42" i="40"/>
  <c r="X42" i="40"/>
  <c r="G55" i="40"/>
  <c r="K55" i="40"/>
  <c r="O55" i="40"/>
  <c r="C55" i="40"/>
  <c r="S55" i="40"/>
  <c r="R55" i="40"/>
  <c r="J55" i="40"/>
  <c r="N55" i="40"/>
  <c r="F55" i="40"/>
  <c r="T55" i="40"/>
  <c r="D55" i="40"/>
  <c r="P55" i="40"/>
  <c r="L55" i="40"/>
  <c r="H55" i="40"/>
  <c r="I55" i="40"/>
  <c r="M55" i="40"/>
  <c r="Q55" i="40"/>
  <c r="U55" i="40"/>
  <c r="B55" i="40"/>
  <c r="E55" i="40"/>
  <c r="G36" i="39"/>
  <c r="S36" i="39" s="1"/>
  <c r="U36" i="39" s="1"/>
  <c r="V36" i="39" s="1"/>
  <c r="R36" i="39"/>
  <c r="T36" i="39" s="1"/>
  <c r="AB36" i="39"/>
  <c r="AC36" i="39" s="1"/>
  <c r="AB7" i="1" s="1"/>
  <c r="AC7" i="1" s="1"/>
  <c r="Z36" i="39"/>
  <c r="AA36" i="39" s="1"/>
  <c r="Z7" i="1" s="1"/>
  <c r="AA7" i="1" s="1"/>
  <c r="B57" i="39" a="1"/>
  <c r="E85" i="39"/>
  <c r="M85" i="39"/>
  <c r="U85" i="39"/>
  <c r="G85" i="39"/>
  <c r="O85" i="39"/>
  <c r="I85" i="39"/>
  <c r="Q85" i="39"/>
  <c r="S85" i="39"/>
  <c r="C85" i="39"/>
  <c r="K85" i="39"/>
  <c r="H85" i="39"/>
  <c r="P85" i="39"/>
  <c r="B85" i="39"/>
  <c r="J85" i="39"/>
  <c r="R85" i="39"/>
  <c r="F85" i="39"/>
  <c r="L85" i="39"/>
  <c r="N85" i="39"/>
  <c r="D85" i="39"/>
  <c r="T85" i="39"/>
  <c r="Y47" i="39"/>
  <c r="X47" i="39"/>
  <c r="X40" i="33"/>
  <c r="Y40" i="33"/>
  <c r="Z14" i="28"/>
  <c r="AL14" i="28" s="1"/>
  <c r="AD14" i="28"/>
  <c r="AL30" i="28" s="1"/>
  <c r="AH14" i="28"/>
  <c r="AB6" i="28" s="1"/>
  <c r="AF32" i="28"/>
  <c r="AG32" i="28" s="1"/>
  <c r="AC14" i="28"/>
  <c r="AK30" i="28" s="1"/>
  <c r="AA14" i="28"/>
  <c r="AK22" i="28" s="1"/>
  <c r="AB14" i="28"/>
  <c r="AL22" i="28" s="1"/>
  <c r="AF14" i="28"/>
  <c r="Z6" i="28" s="1"/>
  <c r="AD32" i="28"/>
  <c r="AE32" i="28" s="1"/>
  <c r="Y14" i="28"/>
  <c r="AK14" i="28" s="1"/>
  <c r="AG14" i="28"/>
  <c r="AA6" i="28" s="1"/>
  <c r="AE14" i="28"/>
  <c r="Y6" i="28" s="1"/>
  <c r="V14" i="28"/>
  <c r="AH32" i="28"/>
  <c r="AI32" i="28" s="1"/>
  <c r="X43" i="9"/>
  <c r="Y43" i="9"/>
  <c r="N79" i="37"/>
  <c r="N83" i="37"/>
  <c r="N75" i="37"/>
  <c r="G75" i="37"/>
  <c r="G83" i="37"/>
  <c r="G79" i="37"/>
  <c r="H83" i="37"/>
  <c r="H75" i="37"/>
  <c r="H79" i="37"/>
  <c r="T79" i="37"/>
  <c r="L79" i="37"/>
  <c r="O83" i="37"/>
  <c r="X42" i="30"/>
  <c r="Y42" i="30"/>
  <c r="Y48" i="24"/>
  <c r="X48" i="24"/>
  <c r="X46" i="24"/>
  <c r="Y46" i="24"/>
  <c r="U43" i="24"/>
  <c r="V43" i="24" s="1"/>
  <c r="D14" i="1" s="1"/>
  <c r="V6" i="24"/>
  <c r="B24" i="43" s="1"/>
  <c r="Y37" i="29"/>
  <c r="X37" i="29"/>
  <c r="X35" i="28"/>
  <c r="Y35" i="28"/>
  <c r="AD22" i="30"/>
  <c r="AL30" i="30" s="1"/>
  <c r="AH22" i="30"/>
  <c r="AB6" i="30" s="1"/>
  <c r="V22" i="30"/>
  <c r="Z22" i="30"/>
  <c r="AL14" i="30" s="1"/>
  <c r="AE22" i="30"/>
  <c r="Y6" i="30" s="1"/>
  <c r="Y22" i="30"/>
  <c r="AK14" i="30" s="1"/>
  <c r="AG22" i="30"/>
  <c r="AA6" i="30" s="1"/>
  <c r="AA22" i="30"/>
  <c r="AK22" i="30" s="1"/>
  <c r="AF22" i="30"/>
  <c r="Z6" i="30" s="1"/>
  <c r="AC22" i="30"/>
  <c r="AK30" i="30" s="1"/>
  <c r="AF32" i="30"/>
  <c r="AG32" i="30" s="1"/>
  <c r="AB22" i="30"/>
  <c r="AL22" i="30" s="1"/>
  <c r="AN49" i="26"/>
  <c r="W49" i="26"/>
  <c r="AP49" i="26"/>
  <c r="AO49" i="26"/>
  <c r="X48" i="34"/>
  <c r="Y48" i="34"/>
  <c r="AN34" i="33"/>
  <c r="AO34" i="33"/>
  <c r="W34" i="33"/>
  <c r="AP34" i="33"/>
  <c r="AH14" i="37"/>
  <c r="AB6" i="37" s="1"/>
  <c r="V14" i="37"/>
  <c r="Z14" i="37"/>
  <c r="AL14" i="37" s="1"/>
  <c r="AD14" i="37"/>
  <c r="AL30" i="37" s="1"/>
  <c r="AA14" i="37"/>
  <c r="AK22" i="37" s="1"/>
  <c r="AC14" i="37"/>
  <c r="AK30" i="37" s="1"/>
  <c r="AF32" i="37"/>
  <c r="AG32" i="37" s="1"/>
  <c r="AF14" i="37"/>
  <c r="Z6" i="37" s="1"/>
  <c r="AE14" i="37"/>
  <c r="Y6" i="37" s="1"/>
  <c r="AB14" i="37"/>
  <c r="AL22" i="37" s="1"/>
  <c r="AD32" i="37"/>
  <c r="AE32" i="37" s="1"/>
  <c r="Y14" i="37"/>
  <c r="AK14" i="37" s="1"/>
  <c r="AG14" i="37"/>
  <c r="AA6" i="37" s="1"/>
  <c r="X38" i="33"/>
  <c r="Y38" i="33"/>
  <c r="R32" i="37"/>
  <c r="AH32" i="37"/>
  <c r="AI32" i="37" s="1"/>
  <c r="AJ32" i="37"/>
  <c r="AK32" i="37" s="1"/>
  <c r="X39" i="40"/>
  <c r="Y39" i="40"/>
  <c r="AK14" i="41"/>
  <c r="AP46" i="31"/>
  <c r="AO46" i="31"/>
  <c r="R17" i="1" s="1"/>
  <c r="W46" i="31"/>
  <c r="AN46" i="31"/>
  <c r="Q17" i="1" s="1"/>
  <c r="V22" i="19"/>
  <c r="AF22" i="19"/>
  <c r="Z22" i="19"/>
  <c r="AH22" i="19"/>
  <c r="Y22" i="19"/>
  <c r="AB22" i="19"/>
  <c r="AD22" i="19"/>
  <c r="AC22" i="19"/>
  <c r="AG22" i="19"/>
  <c r="AE22" i="19"/>
  <c r="AA22" i="19"/>
  <c r="Y48" i="39"/>
  <c r="X48" i="39"/>
  <c r="Y52" i="41"/>
  <c r="X52" i="41"/>
  <c r="R32" i="21"/>
  <c r="AH32" i="21"/>
  <c r="AI32" i="21" s="1"/>
  <c r="AJ32" i="21"/>
  <c r="AK32" i="21" s="1"/>
  <c r="AN48" i="23"/>
  <c r="Q19" i="1" s="1"/>
  <c r="AO48" i="23"/>
  <c r="AP48" i="23"/>
  <c r="W48" i="23"/>
  <c r="Y38" i="21"/>
  <c r="X38" i="21"/>
  <c r="AO52" i="23"/>
  <c r="AN52" i="23"/>
  <c r="AP52" i="23"/>
  <c r="W52" i="23"/>
  <c r="X39" i="6"/>
  <c r="Y39" i="6"/>
  <c r="AP38" i="12"/>
  <c r="W38" i="12"/>
  <c r="AO38" i="12"/>
  <c r="AN38" i="12"/>
  <c r="Y53" i="10"/>
  <c r="X53" i="10"/>
  <c r="B57" i="11" a="1"/>
  <c r="S34" i="11"/>
  <c r="U34" i="11" s="1"/>
  <c r="V34" i="11" s="1"/>
  <c r="Y40" i="20"/>
  <c r="X40" i="20"/>
  <c r="W38" i="7"/>
  <c r="AN38" i="7"/>
  <c r="AP38" i="7"/>
  <c r="AO38" i="7"/>
  <c r="X39" i="11"/>
  <c r="Y39" i="11"/>
  <c r="X48" i="7"/>
  <c r="Y48" i="7"/>
  <c r="AB19" i="1"/>
  <c r="AC19" i="1" s="1"/>
  <c r="U22" i="1"/>
  <c r="Z14" i="1"/>
  <c r="AA14" i="1" s="1"/>
  <c r="W47" i="7"/>
  <c r="AO47" i="7"/>
  <c r="AP47" i="7"/>
  <c r="AN47" i="7"/>
  <c r="AC22" i="2"/>
  <c r="AK30" i="2" s="1"/>
  <c r="Z22" i="2"/>
  <c r="AL14" i="2" s="1"/>
  <c r="Y22" i="2"/>
  <c r="AK14" i="2" s="1"/>
  <c r="AG22" i="2"/>
  <c r="AA6" i="2" s="1"/>
  <c r="AD22" i="2"/>
  <c r="AL30" i="2" s="1"/>
  <c r="AA22" i="2"/>
  <c r="AK22" i="2" s="1"/>
  <c r="AF22" i="2"/>
  <c r="Z6" i="2" s="1"/>
  <c r="AH22" i="2"/>
  <c r="AD32" i="2"/>
  <c r="AE32" i="2" s="1"/>
  <c r="U36" i="1" s="1"/>
  <c r="V36" i="1" s="1"/>
  <c r="AE22" i="2"/>
  <c r="Y6" i="2" s="1"/>
  <c r="V22" i="2"/>
  <c r="AB22" i="2"/>
  <c r="AL22" i="2" s="1"/>
  <c r="AF32" i="2"/>
  <c r="AG32" i="2" s="1"/>
  <c r="W36" i="1" s="1"/>
  <c r="X36" i="1" s="1"/>
  <c r="Y52" i="2"/>
  <c r="X52" i="2"/>
  <c r="D23" i="1"/>
  <c r="B57" i="2" a="1"/>
  <c r="U19" i="1"/>
  <c r="AK30" i="13"/>
  <c r="AA6" i="13"/>
  <c r="AJ22" i="18"/>
  <c r="AI22" i="18"/>
  <c r="AP46" i="4"/>
  <c r="AN46" i="4"/>
  <c r="W46" i="4"/>
  <c r="AO46" i="4"/>
  <c r="AB6" i="2"/>
  <c r="X42" i="4"/>
  <c r="Y42" i="4"/>
  <c r="Q77" i="42"/>
  <c r="E77" i="42"/>
  <c r="U77" i="42"/>
  <c r="I77" i="42"/>
  <c r="M77" i="42"/>
  <c r="O77" i="42"/>
  <c r="G77" i="42"/>
  <c r="F77" i="42"/>
  <c r="J77" i="42"/>
  <c r="N77" i="42"/>
  <c r="R77" i="42"/>
  <c r="B77" i="42"/>
  <c r="L77" i="42"/>
  <c r="K77" i="42"/>
  <c r="P77" i="42"/>
  <c r="D77" i="42"/>
  <c r="T77" i="42"/>
  <c r="C77" i="42"/>
  <c r="S77" i="42"/>
  <c r="H77" i="42"/>
  <c r="R38" i="42"/>
  <c r="T38" i="42" s="1"/>
  <c r="G38" i="42"/>
  <c r="S38" i="42" s="1"/>
  <c r="U38" i="42" s="1"/>
  <c r="V38" i="42" s="1"/>
  <c r="AB38" i="42"/>
  <c r="AC38" i="42" s="1"/>
  <c r="AB9" i="1" s="1"/>
  <c r="AC9" i="1" s="1"/>
  <c r="Z38" i="42"/>
  <c r="AA38" i="42" s="1"/>
  <c r="Z9" i="1" s="1"/>
  <c r="AA9" i="1" s="1"/>
  <c r="B73" i="40"/>
  <c r="Q73" i="40"/>
  <c r="E73" i="40"/>
  <c r="U73" i="40"/>
  <c r="I73" i="40"/>
  <c r="M73" i="40"/>
  <c r="K73" i="40"/>
  <c r="S73" i="40"/>
  <c r="C73" i="40"/>
  <c r="R73" i="40"/>
  <c r="J73" i="40"/>
  <c r="P73" i="40"/>
  <c r="H73" i="40"/>
  <c r="O73" i="40"/>
  <c r="N73" i="40"/>
  <c r="F73" i="40"/>
  <c r="D73" i="40"/>
  <c r="G73" i="40"/>
  <c r="T73" i="40"/>
  <c r="L73" i="40"/>
  <c r="I81" i="40"/>
  <c r="M81" i="40"/>
  <c r="B81" i="40"/>
  <c r="Q81" i="40"/>
  <c r="E81" i="40"/>
  <c r="U81" i="40"/>
  <c r="G81" i="40"/>
  <c r="O81" i="40"/>
  <c r="K81" i="40"/>
  <c r="P81" i="40"/>
  <c r="H81" i="40"/>
  <c r="C81" i="40"/>
  <c r="N81" i="40"/>
  <c r="F81" i="40"/>
  <c r="T81" i="40"/>
  <c r="L81" i="40"/>
  <c r="D81" i="40"/>
  <c r="S81" i="40"/>
  <c r="R81" i="40"/>
  <c r="J81" i="40"/>
  <c r="I85" i="40"/>
  <c r="Q85" i="40"/>
  <c r="C85" i="40"/>
  <c r="K85" i="40"/>
  <c r="S85" i="40"/>
  <c r="E85" i="40"/>
  <c r="M85" i="40"/>
  <c r="U85" i="40"/>
  <c r="O85" i="40"/>
  <c r="G85" i="40"/>
  <c r="B85" i="40"/>
  <c r="J85" i="40"/>
  <c r="R85" i="40"/>
  <c r="D85" i="40"/>
  <c r="L85" i="40"/>
  <c r="T85" i="40"/>
  <c r="F85" i="40"/>
  <c r="H85" i="40"/>
  <c r="N85" i="40"/>
  <c r="P85" i="40"/>
  <c r="H55" i="39"/>
  <c r="E55" i="39"/>
  <c r="K55" i="39"/>
  <c r="S55" i="39"/>
  <c r="B55" i="39"/>
  <c r="F55" i="39"/>
  <c r="M55" i="39"/>
  <c r="U55" i="39"/>
  <c r="C55" i="39"/>
  <c r="G55" i="39"/>
  <c r="O55" i="39"/>
  <c r="Q55" i="39"/>
  <c r="D55" i="39"/>
  <c r="I55" i="39"/>
  <c r="P55" i="39"/>
  <c r="T55" i="39"/>
  <c r="L55" i="39"/>
  <c r="N55" i="39"/>
  <c r="J55" i="39"/>
  <c r="R55" i="39"/>
  <c r="E69" i="39"/>
  <c r="M69" i="39"/>
  <c r="U69" i="39"/>
  <c r="G69" i="39"/>
  <c r="O69" i="39"/>
  <c r="I69" i="39"/>
  <c r="Q69" i="39"/>
  <c r="C69" i="39"/>
  <c r="K69" i="39"/>
  <c r="S69" i="39"/>
  <c r="H69" i="39"/>
  <c r="P69" i="39"/>
  <c r="B69" i="39"/>
  <c r="J69" i="39"/>
  <c r="R69" i="39"/>
  <c r="N69" i="39"/>
  <c r="D69" i="39"/>
  <c r="T69" i="39"/>
  <c r="F69" i="39"/>
  <c r="L69" i="39"/>
  <c r="I77" i="39"/>
  <c r="Q77" i="39"/>
  <c r="C77" i="39"/>
  <c r="K77" i="39"/>
  <c r="S77" i="39"/>
  <c r="E77" i="39"/>
  <c r="M77" i="39"/>
  <c r="U77" i="39"/>
  <c r="G77" i="39"/>
  <c r="O77" i="39"/>
  <c r="D77" i="39"/>
  <c r="L77" i="39"/>
  <c r="T77" i="39"/>
  <c r="F77" i="39"/>
  <c r="N77" i="39"/>
  <c r="B77" i="39"/>
  <c r="R77" i="39"/>
  <c r="H77" i="39"/>
  <c r="J77" i="39"/>
  <c r="P77" i="39"/>
  <c r="B85" i="33"/>
  <c r="F85" i="33"/>
  <c r="J85" i="33"/>
  <c r="O85" i="33"/>
  <c r="C85" i="33"/>
  <c r="H85" i="33"/>
  <c r="M85" i="33"/>
  <c r="D85" i="33"/>
  <c r="I85" i="33"/>
  <c r="Q85" i="33"/>
  <c r="E85" i="33"/>
  <c r="K85" i="33"/>
  <c r="S85" i="33"/>
  <c r="N85" i="33"/>
  <c r="G85" i="33"/>
  <c r="L85" i="33"/>
  <c r="U85" i="33"/>
  <c r="R85" i="33"/>
  <c r="T85" i="33"/>
  <c r="P85" i="33"/>
  <c r="C55" i="33"/>
  <c r="K55" i="33"/>
  <c r="S55" i="33"/>
  <c r="I55" i="33"/>
  <c r="U55" i="33"/>
  <c r="B55" i="33"/>
  <c r="M55" i="33"/>
  <c r="E55" i="33"/>
  <c r="O55" i="33"/>
  <c r="G55" i="33"/>
  <c r="Q55" i="33"/>
  <c r="T55" i="33"/>
  <c r="L55" i="33"/>
  <c r="D55" i="33"/>
  <c r="P55" i="33"/>
  <c r="H55" i="33"/>
  <c r="F55" i="33"/>
  <c r="R55" i="33"/>
  <c r="N55" i="33"/>
  <c r="J55" i="33"/>
  <c r="Y41" i="33"/>
  <c r="X41" i="33"/>
  <c r="AC22" i="10"/>
  <c r="AB22" i="10"/>
  <c r="AH22" i="10"/>
  <c r="Y22" i="10"/>
  <c r="AG22" i="10"/>
  <c r="Z22" i="10"/>
  <c r="AE22" i="10"/>
  <c r="AD22" i="10"/>
  <c r="AF22" i="10"/>
  <c r="V22" i="10"/>
  <c r="AA22" i="10"/>
  <c r="P83" i="37"/>
  <c r="P79" i="37"/>
  <c r="R83" i="37"/>
  <c r="Y36" i="39" l="1"/>
  <c r="X36" i="39"/>
  <c r="D7" i="1"/>
  <c r="Y42" i="26"/>
  <c r="X42" i="26"/>
  <c r="D13" i="1"/>
  <c r="S9" i="1"/>
  <c r="AD51" i="37"/>
  <c r="AE51" i="37" s="1"/>
  <c r="AD47" i="37"/>
  <c r="AE47" i="37" s="1"/>
  <c r="AD43" i="37"/>
  <c r="AE43" i="37" s="1"/>
  <c r="AD39" i="37"/>
  <c r="AE39" i="37" s="1"/>
  <c r="AD35" i="37"/>
  <c r="AE35" i="37" s="1"/>
  <c r="AD50" i="37"/>
  <c r="AE50" i="37" s="1"/>
  <c r="AD46" i="37"/>
  <c r="AE46" i="37" s="1"/>
  <c r="AD42" i="37"/>
  <c r="AE42" i="37" s="1"/>
  <c r="AD38" i="37"/>
  <c r="AE38" i="37" s="1"/>
  <c r="AD34" i="37"/>
  <c r="AE34" i="37" s="1"/>
  <c r="AD53" i="37"/>
  <c r="AE53" i="37" s="1"/>
  <c r="AD49" i="37"/>
  <c r="AE49" i="37" s="1"/>
  <c r="AD45" i="37"/>
  <c r="AE45" i="37" s="1"/>
  <c r="AD41" i="37"/>
  <c r="AE41" i="37" s="1"/>
  <c r="AD37" i="37"/>
  <c r="AE37" i="37" s="1"/>
  <c r="AD52" i="37"/>
  <c r="AE52" i="37" s="1"/>
  <c r="AD48" i="37"/>
  <c r="AE48" i="37" s="1"/>
  <c r="AD44" i="37"/>
  <c r="AE44" i="37" s="1"/>
  <c r="AD40" i="37"/>
  <c r="AE40" i="37" s="1"/>
  <c r="AD36" i="37"/>
  <c r="AE36" i="37" s="1"/>
  <c r="K14" i="1"/>
  <c r="F14" i="1"/>
  <c r="E14" i="1"/>
  <c r="I14" i="1"/>
  <c r="G14" i="1"/>
  <c r="J14" i="1"/>
  <c r="H14" i="1"/>
  <c r="X38" i="42"/>
  <c r="Y38" i="42"/>
  <c r="D9" i="1"/>
  <c r="Q7" i="1"/>
  <c r="E11" i="1"/>
  <c r="K11" i="1"/>
  <c r="F11" i="1"/>
  <c r="J11" i="1"/>
  <c r="G11" i="1"/>
  <c r="H11" i="1"/>
  <c r="I11" i="1"/>
  <c r="Y44" i="26"/>
  <c r="X15" i="1" s="1"/>
  <c r="Y15" i="1" s="1"/>
  <c r="X44" i="26"/>
  <c r="V15" i="1" s="1"/>
  <c r="W15" i="1" s="1"/>
  <c r="D15" i="1"/>
  <c r="B57" i="42" a="1"/>
  <c r="W38" i="42"/>
  <c r="U9" i="1" s="1"/>
  <c r="AO38" i="42"/>
  <c r="R9" i="1" s="1"/>
  <c r="AP38" i="42"/>
  <c r="AN38" i="42"/>
  <c r="Q9" i="1" s="1"/>
  <c r="E23" i="1"/>
  <c r="K23" i="1"/>
  <c r="J23" i="1"/>
  <c r="H23" i="1"/>
  <c r="F23" i="1"/>
  <c r="G23" i="1"/>
  <c r="I23" i="1"/>
  <c r="X34" i="11"/>
  <c r="Y34" i="11"/>
  <c r="X5" i="1" s="1"/>
  <c r="Y5" i="1" s="1"/>
  <c r="W30" i="18"/>
  <c r="W22" i="18"/>
  <c r="W14" i="18"/>
  <c r="X40" i="34"/>
  <c r="Y40" i="34"/>
  <c r="J57" i="35"/>
  <c r="F58" i="35"/>
  <c r="B59" i="35"/>
  <c r="R59" i="35"/>
  <c r="N60" i="35"/>
  <c r="J61" i="35"/>
  <c r="F62" i="35"/>
  <c r="B63" i="35"/>
  <c r="R63" i="35"/>
  <c r="N64" i="35"/>
  <c r="J65" i="35"/>
  <c r="F66" i="35"/>
  <c r="B67" i="35"/>
  <c r="R67" i="35"/>
  <c r="G58" i="35"/>
  <c r="S59" i="35"/>
  <c r="K61" i="35"/>
  <c r="C63" i="35"/>
  <c r="O64" i="35"/>
  <c r="G66" i="35"/>
  <c r="S67" i="35"/>
  <c r="M58" i="35"/>
  <c r="E60" i="35"/>
  <c r="Q61" i="35"/>
  <c r="I63" i="35"/>
  <c r="U64" i="35"/>
  <c r="M66" i="35"/>
  <c r="D57" i="35"/>
  <c r="T57" i="35"/>
  <c r="P58" i="35"/>
  <c r="L59" i="35"/>
  <c r="H60" i="35"/>
  <c r="D61" i="35"/>
  <c r="T61" i="35"/>
  <c r="P62" i="35"/>
  <c r="L63" i="35"/>
  <c r="H64" i="35"/>
  <c r="D65" i="35"/>
  <c r="T65" i="35"/>
  <c r="P66" i="35"/>
  <c r="L67" i="35"/>
  <c r="O57" i="35"/>
  <c r="G59" i="35"/>
  <c r="S60" i="35"/>
  <c r="K62" i="35"/>
  <c r="C64" i="35"/>
  <c r="O65" i="35"/>
  <c r="G67" i="35"/>
  <c r="U57" i="35"/>
  <c r="M59" i="35"/>
  <c r="E61" i="35"/>
  <c r="Q62" i="35"/>
  <c r="I64" i="35"/>
  <c r="U65" i="35"/>
  <c r="M67" i="35"/>
  <c r="N57" i="35"/>
  <c r="N58" i="35"/>
  <c r="N59" i="35"/>
  <c r="R60" i="35"/>
  <c r="R61" i="35"/>
  <c r="R62" i="35"/>
  <c r="B64" i="35"/>
  <c r="B65" i="35"/>
  <c r="B66" i="35"/>
  <c r="F67" i="35"/>
  <c r="K57" i="35"/>
  <c r="K59" i="35"/>
  <c r="S61" i="35"/>
  <c r="S63" i="35"/>
  <c r="S65" i="35"/>
  <c r="I57" i="35"/>
  <c r="I59" i="35"/>
  <c r="I61" i="35"/>
  <c r="Q63" i="35"/>
  <c r="Q65" i="35"/>
  <c r="Q67" i="35"/>
  <c r="D58" i="35"/>
  <c r="D59" i="35"/>
  <c r="D60" i="35"/>
  <c r="H61" i="35"/>
  <c r="H62" i="35"/>
  <c r="H63" i="35"/>
  <c r="L64" i="35"/>
  <c r="L65" i="35"/>
  <c r="L66" i="35"/>
  <c r="P67" i="35"/>
  <c r="K58" i="35"/>
  <c r="K60" i="35"/>
  <c r="S62" i="35"/>
  <c r="S64" i="35"/>
  <c r="S66" i="35"/>
  <c r="I58" i="35"/>
  <c r="I60" i="35"/>
  <c r="I62" i="35"/>
  <c r="Q64" i="35"/>
  <c r="Q66" i="35"/>
  <c r="R57" i="35"/>
  <c r="R58" i="35"/>
  <c r="B60" i="35"/>
  <c r="B61" i="35"/>
  <c r="B62" i="35"/>
  <c r="F63" i="35"/>
  <c r="F64" i="35"/>
  <c r="F65" i="35"/>
  <c r="J66" i="35"/>
  <c r="J67" i="35"/>
  <c r="S57" i="35"/>
  <c r="G60" i="35"/>
  <c r="G62" i="35"/>
  <c r="G64" i="35"/>
  <c r="O66" i="35"/>
  <c r="Q57" i="35"/>
  <c r="Q59" i="35"/>
  <c r="E62" i="35"/>
  <c r="E64" i="35"/>
  <c r="E66" i="35"/>
  <c r="H57" i="35"/>
  <c r="H58" i="35"/>
  <c r="H59" i="35"/>
  <c r="L60" i="35"/>
  <c r="L61" i="35"/>
  <c r="L62" i="35"/>
  <c r="P63" i="35"/>
  <c r="P64" i="35"/>
  <c r="P65" i="35"/>
  <c r="T66" i="35"/>
  <c r="T67" i="35"/>
  <c r="S58" i="35"/>
  <c r="G61" i="35"/>
  <c r="G63" i="35"/>
  <c r="G65" i="35"/>
  <c r="O67" i="35"/>
  <c r="Q58" i="35"/>
  <c r="Q60" i="35"/>
  <c r="E63" i="35"/>
  <c r="E65" i="35"/>
  <c r="E67" i="35"/>
  <c r="B58" i="35"/>
  <c r="F60" i="35"/>
  <c r="J62" i="35"/>
  <c r="J64" i="35"/>
  <c r="N66" i="35"/>
  <c r="O58" i="35"/>
  <c r="O62" i="35"/>
  <c r="C67" i="35"/>
  <c r="M60" i="35"/>
  <c r="M64" i="35"/>
  <c r="L57" i="35"/>
  <c r="P59" i="35"/>
  <c r="P61" i="35"/>
  <c r="T63" i="35"/>
  <c r="D66" i="35"/>
  <c r="G57" i="35"/>
  <c r="O61" i="35"/>
  <c r="C66" i="35"/>
  <c r="E59" i="35"/>
  <c r="M63" i="35"/>
  <c r="U67" i="35"/>
  <c r="J58" i="35"/>
  <c r="J60" i="35"/>
  <c r="N62" i="35"/>
  <c r="R64" i="35"/>
  <c r="R66" i="35"/>
  <c r="C59" i="35"/>
  <c r="K63" i="35"/>
  <c r="K67" i="35"/>
  <c r="U60" i="35"/>
  <c r="I65" i="35"/>
  <c r="P57" i="35"/>
  <c r="T59" i="35"/>
  <c r="D62" i="35"/>
  <c r="D64" i="35"/>
  <c r="H66" i="35"/>
  <c r="C58" i="35"/>
  <c r="C62" i="35"/>
  <c r="K66" i="35"/>
  <c r="U59" i="35"/>
  <c r="U63" i="35"/>
  <c r="B57" i="35"/>
  <c r="F59" i="35"/>
  <c r="F61" i="35"/>
  <c r="J63" i="35"/>
  <c r="N65" i="35"/>
  <c r="N67" i="35"/>
  <c r="O60" i="35"/>
  <c r="C65" i="35"/>
  <c r="E58" i="35"/>
  <c r="M62" i="35"/>
  <c r="U66" i="35"/>
  <c r="L58" i="35"/>
  <c r="P60" i="35"/>
  <c r="T62" i="35"/>
  <c r="T64" i="35"/>
  <c r="D67" i="35"/>
  <c r="O59" i="35"/>
  <c r="O63" i="35"/>
  <c r="E57" i="35"/>
  <c r="M61" i="35"/>
  <c r="M65" i="35"/>
  <c r="F57" i="35"/>
  <c r="J59" i="35"/>
  <c r="N61" i="35"/>
  <c r="N63" i="35"/>
  <c r="R65" i="35"/>
  <c r="C57" i="35"/>
  <c r="C61" i="35"/>
  <c r="K65" i="35"/>
  <c r="U58" i="35"/>
  <c r="U62" i="35"/>
  <c r="I67" i="35"/>
  <c r="T58" i="35"/>
  <c r="T60" i="35"/>
  <c r="D63" i="35"/>
  <c r="H65" i="35"/>
  <c r="H67" i="35"/>
  <c r="C60" i="35"/>
  <c r="K64" i="35"/>
  <c r="M57" i="35"/>
  <c r="U61" i="35"/>
  <c r="I66" i="35"/>
  <c r="B30" i="24"/>
  <c r="W2" i="24"/>
  <c r="B22" i="24"/>
  <c r="AL32" i="24"/>
  <c r="R24" i="43"/>
  <c r="X6" i="24"/>
  <c r="B32" i="24"/>
  <c r="B4" i="24"/>
  <c r="V24" i="43" s="1"/>
  <c r="X30" i="24"/>
  <c r="V2" i="24"/>
  <c r="W4" i="24"/>
  <c r="R4" i="24" s="1"/>
  <c r="P24" i="43" s="1"/>
  <c r="B14" i="24"/>
  <c r="W32" i="24"/>
  <c r="V32" i="24"/>
  <c r="Y32" i="24"/>
  <c r="X2" i="24"/>
  <c r="R2" i="24" s="1"/>
  <c r="N24" i="43" s="1"/>
  <c r="X14" i="24"/>
  <c r="X32" i="24"/>
  <c r="X22" i="24"/>
  <c r="W43" i="24"/>
  <c r="AN43" i="24"/>
  <c r="AP43" i="24"/>
  <c r="AO43" i="24"/>
  <c r="AO42" i="26"/>
  <c r="AN42" i="26"/>
  <c r="AP42" i="26"/>
  <c r="W42" i="26"/>
  <c r="R23" i="1"/>
  <c r="W22" i="4"/>
  <c r="W14" i="4"/>
  <c r="W30" i="4"/>
  <c r="AJ22" i="4"/>
  <c r="AI22" i="4"/>
  <c r="X41" i="1"/>
  <c r="Y41" i="1" s="1"/>
  <c r="AA6" i="11"/>
  <c r="AK22" i="11"/>
  <c r="AB6" i="11"/>
  <c r="AK14" i="11"/>
  <c r="X17" i="1"/>
  <c r="Y17" i="1" s="1"/>
  <c r="U14" i="1"/>
  <c r="V22" i="1"/>
  <c r="W22" i="1" s="1"/>
  <c r="X19" i="1"/>
  <c r="Y19" i="1" s="1"/>
  <c r="V32" i="11"/>
  <c r="X2" i="11"/>
  <c r="R2" i="11" s="1"/>
  <c r="N11" i="43" s="1"/>
  <c r="X22" i="11"/>
  <c r="Y32" i="11"/>
  <c r="X14" i="11"/>
  <c r="AL32" i="11"/>
  <c r="W4" i="11"/>
  <c r="R4" i="11" s="1"/>
  <c r="P11" i="43" s="1"/>
  <c r="B30" i="11"/>
  <c r="R11" i="43"/>
  <c r="B22" i="11"/>
  <c r="V2" i="11"/>
  <c r="B32" i="11"/>
  <c r="W2" i="11"/>
  <c r="X30" i="11"/>
  <c r="X6" i="11"/>
  <c r="W32" i="11"/>
  <c r="B14" i="11"/>
  <c r="B4" i="11"/>
  <c r="V11" i="43" s="1"/>
  <c r="X32" i="11"/>
  <c r="X34" i="20"/>
  <c r="Y34" i="20"/>
  <c r="X34" i="14"/>
  <c r="V5" i="1" s="1"/>
  <c r="W5" i="1" s="1"/>
  <c r="Y34" i="14"/>
  <c r="Y6" i="26"/>
  <c r="AL30" i="26"/>
  <c r="W44" i="26"/>
  <c r="U15" i="1" s="1"/>
  <c r="AO44" i="26"/>
  <c r="R15" i="1" s="1"/>
  <c r="AP44" i="26"/>
  <c r="S15" i="1" s="1"/>
  <c r="AN44" i="26"/>
  <c r="Q15" i="1" s="1"/>
  <c r="X35" i="25"/>
  <c r="Y35" i="25"/>
  <c r="Q20" i="1"/>
  <c r="E16" i="1"/>
  <c r="G16" i="1"/>
  <c r="K16" i="1"/>
  <c r="I16" i="1"/>
  <c r="H16" i="1"/>
  <c r="F16" i="1"/>
  <c r="J16" i="1"/>
  <c r="S67" i="17"/>
  <c r="G66" i="17"/>
  <c r="O64" i="17"/>
  <c r="C63" i="17"/>
  <c r="K61" i="17"/>
  <c r="S59" i="17"/>
  <c r="G58" i="17"/>
  <c r="H57" i="17"/>
  <c r="D58" i="17"/>
  <c r="T58" i="17"/>
  <c r="P59" i="17"/>
  <c r="L60" i="17"/>
  <c r="H61" i="17"/>
  <c r="D62" i="17"/>
  <c r="T62" i="17"/>
  <c r="P63" i="17"/>
  <c r="L64" i="17"/>
  <c r="H65" i="17"/>
  <c r="D66" i="17"/>
  <c r="T66" i="17"/>
  <c r="P67" i="17"/>
  <c r="U58" i="17"/>
  <c r="E62" i="17"/>
  <c r="I65" i="17"/>
  <c r="M57" i="17"/>
  <c r="Q60" i="17"/>
  <c r="U63" i="17"/>
  <c r="E67" i="17"/>
  <c r="S66" i="17"/>
  <c r="G65" i="17"/>
  <c r="O63" i="17"/>
  <c r="C62" i="17"/>
  <c r="K60" i="17"/>
  <c r="S58" i="17"/>
  <c r="G57" i="17"/>
  <c r="B58" i="17"/>
  <c r="R58" i="17"/>
  <c r="N59" i="17"/>
  <c r="J60" i="17"/>
  <c r="F61" i="17"/>
  <c r="B62" i="17"/>
  <c r="R62" i="17"/>
  <c r="N63" i="17"/>
  <c r="J64" i="17"/>
  <c r="F65" i="17"/>
  <c r="B66" i="17"/>
  <c r="R66" i="17"/>
  <c r="N67" i="17"/>
  <c r="U60" i="17"/>
  <c r="E64" i="17"/>
  <c r="I67" i="17"/>
  <c r="M59" i="17"/>
  <c r="Q62" i="17"/>
  <c r="U65" i="17"/>
  <c r="O66" i="17"/>
  <c r="G64" i="17"/>
  <c r="G62" i="17"/>
  <c r="G60" i="17"/>
  <c r="S57" i="17"/>
  <c r="P57" i="17"/>
  <c r="P58" i="17"/>
  <c r="T59" i="17"/>
  <c r="T60" i="17"/>
  <c r="T61" i="17"/>
  <c r="D63" i="17"/>
  <c r="D64" i="17"/>
  <c r="D65" i="17"/>
  <c r="H66" i="17"/>
  <c r="H67" i="17"/>
  <c r="E58" i="17"/>
  <c r="U62" i="17"/>
  <c r="U66" i="17"/>
  <c r="U59" i="17"/>
  <c r="Q64" i="17"/>
  <c r="O67" i="17"/>
  <c r="O65" i="17"/>
  <c r="G63" i="17"/>
  <c r="G61" i="17"/>
  <c r="G59" i="17"/>
  <c r="B57" i="17"/>
  <c r="R57" i="17"/>
  <c r="N58" i="17"/>
  <c r="R59" i="17"/>
  <c r="R60" i="17"/>
  <c r="R61" i="17"/>
  <c r="B63" i="17"/>
  <c r="B64" i="17"/>
  <c r="B65" i="17"/>
  <c r="F66" i="17"/>
  <c r="F67" i="17"/>
  <c r="Q57" i="17"/>
  <c r="Q61" i="17"/>
  <c r="Q65" i="17"/>
  <c r="Q58" i="17"/>
  <c r="M63" i="17"/>
  <c r="M67" i="17"/>
  <c r="S65" i="17"/>
  <c r="S63" i="17"/>
  <c r="S61" i="17"/>
  <c r="K59" i="17"/>
  <c r="K57" i="17"/>
  <c r="T57" i="17"/>
  <c r="D59" i="17"/>
  <c r="D60" i="17"/>
  <c r="D61" i="17"/>
  <c r="H62" i="17"/>
  <c r="H63" i="17"/>
  <c r="H64" i="17"/>
  <c r="L65" i="17"/>
  <c r="L66" i="17"/>
  <c r="L67" i="17"/>
  <c r="Q59" i="17"/>
  <c r="Q63" i="17"/>
  <c r="Q67" i="17"/>
  <c r="M61" i="17"/>
  <c r="M65" i="17"/>
  <c r="G67" i="17"/>
  <c r="S64" i="17"/>
  <c r="S62" i="17"/>
  <c r="S60" i="17"/>
  <c r="K58" i="17"/>
  <c r="F57" i="17"/>
  <c r="B59" i="17"/>
  <c r="B60" i="17"/>
  <c r="B61" i="17"/>
  <c r="F62" i="17"/>
  <c r="F63" i="17"/>
  <c r="F64" i="17"/>
  <c r="J65" i="17"/>
  <c r="J66" i="17"/>
  <c r="J67" i="17"/>
  <c r="M58" i="17"/>
  <c r="M62" i="17"/>
  <c r="M66" i="17"/>
  <c r="I60" i="17"/>
  <c r="I64" i="17"/>
  <c r="K67" i="17"/>
  <c r="K65" i="17"/>
  <c r="K63" i="17"/>
  <c r="C61" i="17"/>
  <c r="C59" i="17"/>
  <c r="D57" i="17"/>
  <c r="H58" i="17"/>
  <c r="H59" i="17"/>
  <c r="H60" i="17"/>
  <c r="L61" i="17"/>
  <c r="L62" i="17"/>
  <c r="L63" i="17"/>
  <c r="P64" i="17"/>
  <c r="P65" i="17"/>
  <c r="P66" i="17"/>
  <c r="T67" i="17"/>
  <c r="M60" i="17"/>
  <c r="M64" i="17"/>
  <c r="I58" i="17"/>
  <c r="I62" i="17"/>
  <c r="I66" i="17"/>
  <c r="K66" i="17"/>
  <c r="K64" i="17"/>
  <c r="K62" i="17"/>
  <c r="C60" i="17"/>
  <c r="C58" i="17"/>
  <c r="J57" i="17"/>
  <c r="F58" i="17"/>
  <c r="F59" i="17"/>
  <c r="F60" i="17"/>
  <c r="J61" i="17"/>
  <c r="J62" i="17"/>
  <c r="J63" i="17"/>
  <c r="N64" i="17"/>
  <c r="N65" i="17"/>
  <c r="N66" i="17"/>
  <c r="R67" i="17"/>
  <c r="I59" i="17"/>
  <c r="I63" i="17"/>
  <c r="E57" i="17"/>
  <c r="E61" i="17"/>
  <c r="E65" i="17"/>
  <c r="C65" i="17"/>
  <c r="L57" i="17"/>
  <c r="P61" i="17"/>
  <c r="T65" i="17"/>
  <c r="E66" i="17"/>
  <c r="C66" i="17"/>
  <c r="O57" i="17"/>
  <c r="N60" i="17"/>
  <c r="R64" i="17"/>
  <c r="E60" i="17"/>
  <c r="Q66" i="17"/>
  <c r="O62" i="17"/>
  <c r="L58" i="17"/>
  <c r="P62" i="17"/>
  <c r="D67" i="17"/>
  <c r="E59" i="17"/>
  <c r="C64" i="17"/>
  <c r="N57" i="17"/>
  <c r="N61" i="17"/>
  <c r="R65" i="17"/>
  <c r="U64" i="17"/>
  <c r="O60" i="17"/>
  <c r="L59" i="17"/>
  <c r="T63" i="17"/>
  <c r="I57" i="17"/>
  <c r="E63" i="17"/>
  <c r="O61" i="17"/>
  <c r="J58" i="17"/>
  <c r="N62" i="17"/>
  <c r="B67" i="17"/>
  <c r="U57" i="17"/>
  <c r="C67" i="17"/>
  <c r="O58" i="17"/>
  <c r="P60" i="17"/>
  <c r="T64" i="17"/>
  <c r="I61" i="17"/>
  <c r="U67" i="17"/>
  <c r="O59" i="17"/>
  <c r="J59" i="17"/>
  <c r="R63" i="17"/>
  <c r="C57" i="17"/>
  <c r="U61" i="17"/>
  <c r="X52" i="22"/>
  <c r="Y52" i="22"/>
  <c r="V2" i="39"/>
  <c r="W4" i="39"/>
  <c r="R4" i="39" s="1"/>
  <c r="P39" i="43" s="1"/>
  <c r="B14" i="39"/>
  <c r="W32" i="39"/>
  <c r="X14" i="39"/>
  <c r="X32" i="39"/>
  <c r="X2" i="39"/>
  <c r="R2" i="39" s="1"/>
  <c r="N39" i="43" s="1"/>
  <c r="X22" i="39"/>
  <c r="W2" i="39"/>
  <c r="B22" i="39"/>
  <c r="AL32" i="39"/>
  <c r="B30" i="39"/>
  <c r="B4" i="39"/>
  <c r="V39" i="43" s="1"/>
  <c r="X30" i="39"/>
  <c r="Y32" i="39"/>
  <c r="B32" i="39"/>
  <c r="R39" i="43"/>
  <c r="V32" i="39"/>
  <c r="X6" i="39"/>
  <c r="X35" i="30"/>
  <c r="Y35" i="30"/>
  <c r="F57" i="36"/>
  <c r="B58" i="36"/>
  <c r="R58" i="36"/>
  <c r="N59" i="36"/>
  <c r="J60" i="36"/>
  <c r="F61" i="36"/>
  <c r="B62" i="36"/>
  <c r="R62" i="36"/>
  <c r="N63" i="36"/>
  <c r="J64" i="36"/>
  <c r="F65" i="36"/>
  <c r="B66" i="36"/>
  <c r="R66" i="36"/>
  <c r="N67" i="36"/>
  <c r="S66" i="36"/>
  <c r="G65" i="36"/>
  <c r="O63" i="36"/>
  <c r="C62" i="36"/>
  <c r="K60" i="36"/>
  <c r="S58" i="36"/>
  <c r="G57" i="36"/>
  <c r="E60" i="36"/>
  <c r="I63" i="36"/>
  <c r="M66" i="36"/>
  <c r="Q58" i="36"/>
  <c r="U61" i="36"/>
  <c r="E65" i="36"/>
  <c r="D57" i="36"/>
  <c r="T57" i="36"/>
  <c r="P58" i="36"/>
  <c r="L59" i="36"/>
  <c r="H60" i="36"/>
  <c r="D61" i="36"/>
  <c r="T61" i="36"/>
  <c r="P62" i="36"/>
  <c r="L63" i="36"/>
  <c r="H64" i="36"/>
  <c r="D65" i="36"/>
  <c r="T65" i="36"/>
  <c r="P66" i="36"/>
  <c r="L67" i="36"/>
  <c r="K67" i="36"/>
  <c r="S65" i="36"/>
  <c r="G64" i="36"/>
  <c r="O62" i="36"/>
  <c r="C61" i="36"/>
  <c r="K59" i="36"/>
  <c r="S57" i="36"/>
  <c r="E58" i="36"/>
  <c r="I61" i="36"/>
  <c r="M64" i="36"/>
  <c r="Q67" i="36"/>
  <c r="U59" i="36"/>
  <c r="E63" i="36"/>
  <c r="I66" i="36"/>
  <c r="J57" i="36"/>
  <c r="J58" i="36"/>
  <c r="J59" i="36"/>
  <c r="N60" i="36"/>
  <c r="N61" i="36"/>
  <c r="N62" i="36"/>
  <c r="R63" i="36"/>
  <c r="R64" i="36"/>
  <c r="R65" i="36"/>
  <c r="B67" i="36"/>
  <c r="O67" i="36"/>
  <c r="O65" i="36"/>
  <c r="G63" i="36"/>
  <c r="G61" i="36"/>
  <c r="G59" i="36"/>
  <c r="Q57" i="36"/>
  <c r="Q61" i="36"/>
  <c r="Q65" i="36"/>
  <c r="M59" i="36"/>
  <c r="M63" i="36"/>
  <c r="M67" i="36"/>
  <c r="D58" i="36"/>
  <c r="D59" i="36"/>
  <c r="D60" i="36"/>
  <c r="H61" i="36"/>
  <c r="H62" i="36"/>
  <c r="H63" i="36"/>
  <c r="L64" i="36"/>
  <c r="L65" i="36"/>
  <c r="L66" i="36"/>
  <c r="P67" i="36"/>
  <c r="O66" i="36"/>
  <c r="O64" i="36"/>
  <c r="G62" i="36"/>
  <c r="G60" i="36"/>
  <c r="G58" i="36"/>
  <c r="U58" i="36"/>
  <c r="U62" i="36"/>
  <c r="U66" i="36"/>
  <c r="Q60" i="36"/>
  <c r="Q64" i="36"/>
  <c r="N57" i="36"/>
  <c r="N58" i="36"/>
  <c r="R59" i="36"/>
  <c r="R60" i="36"/>
  <c r="R61" i="36"/>
  <c r="B63" i="36"/>
  <c r="B64" i="36"/>
  <c r="B65" i="36"/>
  <c r="F66" i="36"/>
  <c r="F67" i="36"/>
  <c r="G67" i="36"/>
  <c r="S64" i="36"/>
  <c r="S62" i="36"/>
  <c r="S60" i="36"/>
  <c r="K58" i="36"/>
  <c r="M58" i="36"/>
  <c r="M62" i="36"/>
  <c r="I67" i="36"/>
  <c r="I60" i="36"/>
  <c r="I64" i="36"/>
  <c r="H57" i="36"/>
  <c r="H58" i="36"/>
  <c r="H59" i="36"/>
  <c r="L60" i="36"/>
  <c r="L61" i="36"/>
  <c r="L62" i="36"/>
  <c r="P63" i="36"/>
  <c r="P64" i="36"/>
  <c r="P65" i="36"/>
  <c r="T66" i="36"/>
  <c r="T67" i="36"/>
  <c r="G66" i="36"/>
  <c r="S63" i="36"/>
  <c r="S61" i="36"/>
  <c r="S59" i="36"/>
  <c r="K57" i="36"/>
  <c r="Q59" i="36"/>
  <c r="Q63" i="36"/>
  <c r="M57" i="36"/>
  <c r="M61" i="36"/>
  <c r="M65" i="36"/>
  <c r="R57" i="36"/>
  <c r="B59" i="36"/>
  <c r="B60" i="36"/>
  <c r="B61" i="36"/>
  <c r="F62" i="36"/>
  <c r="F63" i="36"/>
  <c r="F64" i="36"/>
  <c r="J65" i="36"/>
  <c r="J66" i="36"/>
  <c r="J67" i="36"/>
  <c r="K66" i="36"/>
  <c r="K64" i="36"/>
  <c r="K62" i="36"/>
  <c r="C60" i="36"/>
  <c r="C58" i="36"/>
  <c r="I59" i="36"/>
  <c r="E64" i="36"/>
  <c r="E57" i="36"/>
  <c r="E61" i="36"/>
  <c r="U65" i="36"/>
  <c r="L57" i="36"/>
  <c r="L58" i="36"/>
  <c r="P59" i="36"/>
  <c r="P60" i="36"/>
  <c r="P61" i="36"/>
  <c r="T62" i="36"/>
  <c r="T63" i="36"/>
  <c r="T64" i="36"/>
  <c r="D66" i="36"/>
  <c r="D67" i="36"/>
  <c r="S67" i="36"/>
  <c r="K65" i="36"/>
  <c r="K63" i="36"/>
  <c r="K61" i="36"/>
  <c r="C59" i="36"/>
  <c r="C57" i="36"/>
  <c r="M60" i="36"/>
  <c r="I65" i="36"/>
  <c r="I58" i="36"/>
  <c r="I62" i="36"/>
  <c r="E67" i="36"/>
  <c r="F60" i="36"/>
  <c r="N64" i="36"/>
  <c r="C66" i="36"/>
  <c r="O57" i="36"/>
  <c r="Q62" i="36"/>
  <c r="T59" i="36"/>
  <c r="D64" i="36"/>
  <c r="C67" i="36"/>
  <c r="O58" i="36"/>
  <c r="E59" i="36"/>
  <c r="B57" i="36"/>
  <c r="J61" i="36"/>
  <c r="N65" i="36"/>
  <c r="C64" i="36"/>
  <c r="U60" i="36"/>
  <c r="Q66" i="36"/>
  <c r="T60" i="36"/>
  <c r="H65" i="36"/>
  <c r="C65" i="36"/>
  <c r="I57" i="36"/>
  <c r="U63" i="36"/>
  <c r="F58" i="36"/>
  <c r="J62" i="36"/>
  <c r="N66" i="36"/>
  <c r="O61" i="36"/>
  <c r="U64" i="36"/>
  <c r="P57" i="36"/>
  <c r="D62" i="36"/>
  <c r="H66" i="36"/>
  <c r="C63" i="36"/>
  <c r="E62" i="36"/>
  <c r="U67" i="36"/>
  <c r="F59" i="36"/>
  <c r="J63" i="36"/>
  <c r="R67" i="36"/>
  <c r="O59" i="36"/>
  <c r="U57" i="36"/>
  <c r="T58" i="36"/>
  <c r="D63" i="36"/>
  <c r="H67" i="36"/>
  <c r="O60" i="36"/>
  <c r="E66" i="36"/>
  <c r="AP41" i="39"/>
  <c r="AN41" i="39"/>
  <c r="AO41" i="39"/>
  <c r="R12" i="1" s="1"/>
  <c r="W41" i="39"/>
  <c r="U12" i="1" s="1"/>
  <c r="W49" i="40"/>
  <c r="AP49" i="40"/>
  <c r="AO49" i="40"/>
  <c r="AN49" i="40"/>
  <c r="U11" i="1"/>
  <c r="E57" i="6"/>
  <c r="M57" i="6"/>
  <c r="U57" i="6"/>
  <c r="I58" i="6"/>
  <c r="Q58" i="6"/>
  <c r="E59" i="6"/>
  <c r="M59" i="6"/>
  <c r="U59" i="6"/>
  <c r="I60" i="6"/>
  <c r="Q60" i="6"/>
  <c r="E61" i="6"/>
  <c r="M61" i="6"/>
  <c r="U61" i="6"/>
  <c r="I62" i="6"/>
  <c r="Q62" i="6"/>
  <c r="E63" i="6"/>
  <c r="M63" i="6"/>
  <c r="U63" i="6"/>
  <c r="I64" i="6"/>
  <c r="Q64" i="6"/>
  <c r="E65" i="6"/>
  <c r="M65" i="6"/>
  <c r="U65" i="6"/>
  <c r="I66" i="6"/>
  <c r="Q66" i="6"/>
  <c r="E67" i="6"/>
  <c r="M67" i="6"/>
  <c r="U67" i="6"/>
  <c r="F57" i="6"/>
  <c r="T57" i="6"/>
  <c r="F58" i="6"/>
  <c r="N58" i="6"/>
  <c r="B59" i="6"/>
  <c r="J59" i="6"/>
  <c r="R59" i="6"/>
  <c r="F60" i="6"/>
  <c r="N60" i="6"/>
  <c r="B61" i="6"/>
  <c r="J61" i="6"/>
  <c r="R61" i="6"/>
  <c r="F62" i="6"/>
  <c r="N62" i="6"/>
  <c r="B63" i="6"/>
  <c r="J63" i="6"/>
  <c r="R63" i="6"/>
  <c r="F64" i="6"/>
  <c r="N64" i="6"/>
  <c r="B65" i="6"/>
  <c r="J65" i="6"/>
  <c r="R65" i="6"/>
  <c r="F66" i="6"/>
  <c r="N66" i="6"/>
  <c r="B67" i="6"/>
  <c r="J67" i="6"/>
  <c r="R67" i="6"/>
  <c r="G57" i="6"/>
  <c r="O57" i="6"/>
  <c r="C58" i="6"/>
  <c r="K58" i="6"/>
  <c r="S58" i="6"/>
  <c r="G59" i="6"/>
  <c r="O59" i="6"/>
  <c r="C60" i="6"/>
  <c r="K60" i="6"/>
  <c r="S60" i="6"/>
  <c r="G61" i="6"/>
  <c r="O61" i="6"/>
  <c r="C62" i="6"/>
  <c r="K62" i="6"/>
  <c r="S62" i="6"/>
  <c r="G63" i="6"/>
  <c r="O63" i="6"/>
  <c r="C64" i="6"/>
  <c r="K64" i="6"/>
  <c r="S64" i="6"/>
  <c r="G65" i="6"/>
  <c r="O65" i="6"/>
  <c r="C66" i="6"/>
  <c r="K66" i="6"/>
  <c r="S66" i="6"/>
  <c r="G67" i="6"/>
  <c r="O67" i="6"/>
  <c r="B57" i="6"/>
  <c r="H57" i="6"/>
  <c r="N57" i="6"/>
  <c r="H58" i="6"/>
  <c r="P58" i="6"/>
  <c r="D59" i="6"/>
  <c r="L59" i="6"/>
  <c r="T59" i="6"/>
  <c r="H60" i="6"/>
  <c r="P60" i="6"/>
  <c r="D61" i="6"/>
  <c r="L61" i="6"/>
  <c r="T61" i="6"/>
  <c r="H62" i="6"/>
  <c r="P62" i="6"/>
  <c r="D63" i="6"/>
  <c r="L63" i="6"/>
  <c r="T63" i="6"/>
  <c r="H64" i="6"/>
  <c r="P64" i="6"/>
  <c r="D65" i="6"/>
  <c r="L65" i="6"/>
  <c r="T65" i="6"/>
  <c r="H66" i="6"/>
  <c r="P66" i="6"/>
  <c r="D67" i="6"/>
  <c r="L67" i="6"/>
  <c r="T67" i="6"/>
  <c r="C57" i="6"/>
  <c r="S57" i="6"/>
  <c r="O58" i="6"/>
  <c r="K59" i="6"/>
  <c r="G60" i="6"/>
  <c r="C61" i="6"/>
  <c r="S61" i="6"/>
  <c r="O62" i="6"/>
  <c r="K63" i="6"/>
  <c r="G64" i="6"/>
  <c r="C65" i="6"/>
  <c r="S65" i="6"/>
  <c r="O66" i="6"/>
  <c r="K67" i="6"/>
  <c r="R57" i="6"/>
  <c r="L58" i="6"/>
  <c r="H59" i="6"/>
  <c r="D60" i="6"/>
  <c r="T60" i="6"/>
  <c r="P61" i="6"/>
  <c r="L62" i="6"/>
  <c r="H63" i="6"/>
  <c r="D64" i="6"/>
  <c r="T64" i="6"/>
  <c r="P65" i="6"/>
  <c r="L66" i="6"/>
  <c r="H67" i="6"/>
  <c r="I57" i="6"/>
  <c r="E58" i="6"/>
  <c r="U58" i="6"/>
  <c r="Q59" i="6"/>
  <c r="M60" i="6"/>
  <c r="I61" i="6"/>
  <c r="E62" i="6"/>
  <c r="U62" i="6"/>
  <c r="Q63" i="6"/>
  <c r="M64" i="6"/>
  <c r="I65" i="6"/>
  <c r="E66" i="6"/>
  <c r="U66" i="6"/>
  <c r="Q67" i="6"/>
  <c r="J57" i="6"/>
  <c r="B58" i="6"/>
  <c r="R58" i="6"/>
  <c r="N59" i="6"/>
  <c r="J60" i="6"/>
  <c r="F61" i="6"/>
  <c r="B62" i="6"/>
  <c r="R62" i="6"/>
  <c r="N63" i="6"/>
  <c r="J64" i="6"/>
  <c r="F65" i="6"/>
  <c r="B66" i="6"/>
  <c r="R66" i="6"/>
  <c r="N67" i="6"/>
  <c r="K57" i="6"/>
  <c r="G58" i="6"/>
  <c r="C59" i="6"/>
  <c r="S59" i="6"/>
  <c r="O60" i="6"/>
  <c r="K61" i="6"/>
  <c r="G62" i="6"/>
  <c r="C63" i="6"/>
  <c r="S63" i="6"/>
  <c r="O64" i="6"/>
  <c r="K65" i="6"/>
  <c r="G66" i="6"/>
  <c r="C67" i="6"/>
  <c r="S67" i="6"/>
  <c r="L57" i="6"/>
  <c r="D58" i="6"/>
  <c r="T58" i="6"/>
  <c r="P59" i="6"/>
  <c r="L60" i="6"/>
  <c r="H61" i="6"/>
  <c r="D62" i="6"/>
  <c r="T62" i="6"/>
  <c r="P63" i="6"/>
  <c r="L64" i="6"/>
  <c r="H65" i="6"/>
  <c r="D66" i="6"/>
  <c r="T66" i="6"/>
  <c r="P67" i="6"/>
  <c r="I59" i="6"/>
  <c r="M62" i="6"/>
  <c r="Q65" i="6"/>
  <c r="P57" i="6"/>
  <c r="R60" i="6"/>
  <c r="B64" i="6"/>
  <c r="F67" i="6"/>
  <c r="E60" i="6"/>
  <c r="I63" i="6"/>
  <c r="M66" i="6"/>
  <c r="J58" i="6"/>
  <c r="N61" i="6"/>
  <c r="R64" i="6"/>
  <c r="Q57" i="6"/>
  <c r="U60" i="6"/>
  <c r="E64" i="6"/>
  <c r="I67" i="6"/>
  <c r="F59" i="6"/>
  <c r="J62" i="6"/>
  <c r="N65" i="6"/>
  <c r="U64" i="6"/>
  <c r="J66" i="6"/>
  <c r="D57" i="6"/>
  <c r="M58" i="6"/>
  <c r="B60" i="6"/>
  <c r="Q61" i="6"/>
  <c r="F63" i="6"/>
  <c r="X21" i="1"/>
  <c r="Y21" i="1" s="1"/>
  <c r="K57" i="4"/>
  <c r="G58" i="4"/>
  <c r="C59" i="4"/>
  <c r="S59" i="4"/>
  <c r="O60" i="4"/>
  <c r="K61" i="4"/>
  <c r="G62" i="4"/>
  <c r="C63" i="4"/>
  <c r="S63" i="4"/>
  <c r="O64" i="4"/>
  <c r="K65" i="4"/>
  <c r="G66" i="4"/>
  <c r="C67" i="4"/>
  <c r="S67" i="4"/>
  <c r="N57" i="4"/>
  <c r="J58" i="4"/>
  <c r="F59" i="4"/>
  <c r="B60" i="4"/>
  <c r="R60" i="4"/>
  <c r="N61" i="4"/>
  <c r="J62" i="4"/>
  <c r="F63" i="4"/>
  <c r="B64" i="4"/>
  <c r="R64" i="4"/>
  <c r="N65" i="4"/>
  <c r="J66" i="4"/>
  <c r="F67" i="4"/>
  <c r="E57" i="4"/>
  <c r="U57" i="4"/>
  <c r="Q58" i="4"/>
  <c r="M59" i="4"/>
  <c r="I60" i="4"/>
  <c r="E61" i="4"/>
  <c r="U61" i="4"/>
  <c r="Q62" i="4"/>
  <c r="M63" i="4"/>
  <c r="I64" i="4"/>
  <c r="E65" i="4"/>
  <c r="U65" i="4"/>
  <c r="Q66" i="4"/>
  <c r="M67" i="4"/>
  <c r="H57" i="4"/>
  <c r="D58" i="4"/>
  <c r="T58" i="4"/>
  <c r="P59" i="4"/>
  <c r="L60" i="4"/>
  <c r="H61" i="4"/>
  <c r="D62" i="4"/>
  <c r="T62" i="4"/>
  <c r="P63" i="4"/>
  <c r="L64" i="4"/>
  <c r="H65" i="4"/>
  <c r="D66" i="4"/>
  <c r="T66" i="4"/>
  <c r="P67" i="4"/>
  <c r="O57" i="4"/>
  <c r="O58" i="4"/>
  <c r="O59" i="4"/>
  <c r="S60" i="4"/>
  <c r="S61" i="4"/>
  <c r="S62" i="4"/>
  <c r="C64" i="4"/>
  <c r="C65" i="4"/>
  <c r="C66" i="4"/>
  <c r="G67" i="4"/>
  <c r="F57" i="4"/>
  <c r="F58" i="4"/>
  <c r="J59" i="4"/>
  <c r="J60" i="4"/>
  <c r="J61" i="4"/>
  <c r="N62" i="4"/>
  <c r="N63" i="4"/>
  <c r="N64" i="4"/>
  <c r="R65" i="4"/>
  <c r="R66" i="4"/>
  <c r="R67" i="4"/>
  <c r="E58" i="4"/>
  <c r="E59" i="4"/>
  <c r="E60" i="4"/>
  <c r="I61" i="4"/>
  <c r="I62" i="4"/>
  <c r="I63" i="4"/>
  <c r="M64" i="4"/>
  <c r="M65" i="4"/>
  <c r="M66" i="4"/>
  <c r="Q67" i="4"/>
  <c r="P57" i="4"/>
  <c r="P58" i="4"/>
  <c r="T59" i="4"/>
  <c r="T60" i="4"/>
  <c r="T61" i="4"/>
  <c r="D63" i="4"/>
  <c r="D64" i="4"/>
  <c r="D65" i="4"/>
  <c r="H66" i="4"/>
  <c r="H67" i="4"/>
  <c r="S57" i="4"/>
  <c r="S58" i="4"/>
  <c r="C60" i="4"/>
  <c r="C61" i="4"/>
  <c r="C62" i="4"/>
  <c r="G63" i="4"/>
  <c r="G64" i="4"/>
  <c r="G65" i="4"/>
  <c r="K66" i="4"/>
  <c r="K67" i="4"/>
  <c r="J57" i="4"/>
  <c r="N58" i="4"/>
  <c r="N59" i="4"/>
  <c r="N60" i="4"/>
  <c r="R61" i="4"/>
  <c r="R62" i="4"/>
  <c r="R63" i="4"/>
  <c r="B65" i="4"/>
  <c r="B66" i="4"/>
  <c r="B67" i="4"/>
  <c r="I57" i="4"/>
  <c r="I58" i="4"/>
  <c r="I59" i="4"/>
  <c r="M60" i="4"/>
  <c r="M61" i="4"/>
  <c r="M62" i="4"/>
  <c r="Q63" i="4"/>
  <c r="Q64" i="4"/>
  <c r="Q65" i="4"/>
  <c r="U66" i="4"/>
  <c r="U67" i="4"/>
  <c r="T57" i="4"/>
  <c r="D59" i="4"/>
  <c r="D60" i="4"/>
  <c r="D61" i="4"/>
  <c r="H62" i="4"/>
  <c r="H63" i="4"/>
  <c r="H64" i="4"/>
  <c r="L65" i="4"/>
  <c r="L66" i="4"/>
  <c r="L67" i="4"/>
  <c r="C57" i="4"/>
  <c r="G59" i="4"/>
  <c r="G61" i="4"/>
  <c r="K63" i="4"/>
  <c r="O65" i="4"/>
  <c r="O67" i="4"/>
  <c r="R58" i="4"/>
  <c r="B61" i="4"/>
  <c r="B63" i="4"/>
  <c r="F65" i="4"/>
  <c r="J67" i="4"/>
  <c r="M58" i="4"/>
  <c r="Q60" i="4"/>
  <c r="U62" i="4"/>
  <c r="U64" i="4"/>
  <c r="E67" i="4"/>
  <c r="H58" i="4"/>
  <c r="H60" i="4"/>
  <c r="L62" i="4"/>
  <c r="P64" i="4"/>
  <c r="P66" i="4"/>
  <c r="G57" i="4"/>
  <c r="K59" i="4"/>
  <c r="O61" i="4"/>
  <c r="O63" i="4"/>
  <c r="S65" i="4"/>
  <c r="B57" i="4"/>
  <c r="B59" i="4"/>
  <c r="F61" i="4"/>
  <c r="J63" i="4"/>
  <c r="J65" i="4"/>
  <c r="N67" i="4"/>
  <c r="U58" i="4"/>
  <c r="U60" i="4"/>
  <c r="E63" i="4"/>
  <c r="I65" i="4"/>
  <c r="I67" i="4"/>
  <c r="L58" i="4"/>
  <c r="P60" i="4"/>
  <c r="P62" i="4"/>
  <c r="T64" i="4"/>
  <c r="D67" i="4"/>
  <c r="C58" i="4"/>
  <c r="G60" i="4"/>
  <c r="K62" i="4"/>
  <c r="K64" i="4"/>
  <c r="O66" i="4"/>
  <c r="R57" i="4"/>
  <c r="R59" i="4"/>
  <c r="B62" i="4"/>
  <c r="F64" i="4"/>
  <c r="F66" i="4"/>
  <c r="M57" i="4"/>
  <c r="Q59" i="4"/>
  <c r="Q61" i="4"/>
  <c r="U63" i="4"/>
  <c r="E66" i="4"/>
  <c r="D57" i="4"/>
  <c r="H59" i="4"/>
  <c r="L61" i="4"/>
  <c r="L63" i="4"/>
  <c r="P65" i="4"/>
  <c r="T67" i="4"/>
  <c r="K58" i="4"/>
  <c r="K60" i="4"/>
  <c r="O62" i="4"/>
  <c r="S64" i="4"/>
  <c r="S66" i="4"/>
  <c r="B58" i="4"/>
  <c r="F60" i="4"/>
  <c r="F62" i="4"/>
  <c r="J64" i="4"/>
  <c r="N66" i="4"/>
  <c r="Q57" i="4"/>
  <c r="U59" i="4"/>
  <c r="E62" i="4"/>
  <c r="E64" i="4"/>
  <c r="I66" i="4"/>
  <c r="L57" i="4"/>
  <c r="L59" i="4"/>
  <c r="P61" i="4"/>
  <c r="T63" i="4"/>
  <c r="T65" i="4"/>
  <c r="E24" i="1"/>
  <c r="G24" i="1"/>
  <c r="F24" i="1"/>
  <c r="I24" i="1"/>
  <c r="J24" i="1"/>
  <c r="K24" i="1"/>
  <c r="H24" i="1"/>
  <c r="Y6" i="7"/>
  <c r="U62" i="1" s="1"/>
  <c r="AL14" i="7"/>
  <c r="V54" i="1" s="1"/>
  <c r="C57" i="13"/>
  <c r="K57" i="13"/>
  <c r="U57" i="13"/>
  <c r="I58" i="13"/>
  <c r="Q58" i="13"/>
  <c r="E59" i="13"/>
  <c r="M59" i="13"/>
  <c r="U59" i="13"/>
  <c r="I60" i="13"/>
  <c r="Q60" i="13"/>
  <c r="E61" i="13"/>
  <c r="M61" i="13"/>
  <c r="U61" i="13"/>
  <c r="I62" i="13"/>
  <c r="Q62" i="13"/>
  <c r="E63" i="13"/>
  <c r="M63" i="13"/>
  <c r="U63" i="13"/>
  <c r="I64" i="13"/>
  <c r="Q64" i="13"/>
  <c r="E65" i="13"/>
  <c r="M65" i="13"/>
  <c r="U65" i="13"/>
  <c r="I66" i="13"/>
  <c r="Q66" i="13"/>
  <c r="E67" i="13"/>
  <c r="M67" i="13"/>
  <c r="U67" i="13"/>
  <c r="L57" i="13"/>
  <c r="P58" i="13"/>
  <c r="H59" i="13"/>
  <c r="T59" i="13"/>
  <c r="L60" i="13"/>
  <c r="D61" i="13"/>
  <c r="T61" i="13"/>
  <c r="P62" i="13"/>
  <c r="L63" i="13"/>
  <c r="H64" i="13"/>
  <c r="D65" i="13"/>
  <c r="T65" i="13"/>
  <c r="P66" i="13"/>
  <c r="L67" i="13"/>
  <c r="R57" i="13"/>
  <c r="B59" i="13"/>
  <c r="R59" i="13"/>
  <c r="N60" i="13"/>
  <c r="J61" i="13"/>
  <c r="F62" i="13"/>
  <c r="B63" i="13"/>
  <c r="R63" i="13"/>
  <c r="N64" i="13"/>
  <c r="J65" i="13"/>
  <c r="F66" i="13"/>
  <c r="B67" i="13"/>
  <c r="R67" i="13"/>
  <c r="E57" i="13"/>
  <c r="Q57" i="13"/>
  <c r="C58" i="13"/>
  <c r="K58" i="13"/>
  <c r="S58" i="13"/>
  <c r="G59" i="13"/>
  <c r="O59" i="13"/>
  <c r="C60" i="13"/>
  <c r="K60" i="13"/>
  <c r="S60" i="13"/>
  <c r="G61" i="13"/>
  <c r="O61" i="13"/>
  <c r="C62" i="13"/>
  <c r="K62" i="13"/>
  <c r="S62" i="13"/>
  <c r="G63" i="13"/>
  <c r="O63" i="13"/>
  <c r="C64" i="13"/>
  <c r="K64" i="13"/>
  <c r="S64" i="13"/>
  <c r="G65" i="13"/>
  <c r="O65" i="13"/>
  <c r="C66" i="13"/>
  <c r="K66" i="13"/>
  <c r="S66" i="13"/>
  <c r="G67" i="13"/>
  <c r="O67" i="13"/>
  <c r="D57" i="13"/>
  <c r="D58" i="13"/>
  <c r="D60" i="13"/>
  <c r="P60" i="13"/>
  <c r="H61" i="13"/>
  <c r="D62" i="13"/>
  <c r="T62" i="13"/>
  <c r="P63" i="13"/>
  <c r="L64" i="13"/>
  <c r="H65" i="13"/>
  <c r="D66" i="13"/>
  <c r="T66" i="13"/>
  <c r="P67" i="13"/>
  <c r="F57" i="13"/>
  <c r="J58" i="13"/>
  <c r="F59" i="13"/>
  <c r="B60" i="13"/>
  <c r="R60" i="13"/>
  <c r="N61" i="13"/>
  <c r="J62" i="13"/>
  <c r="F63" i="13"/>
  <c r="B64" i="13"/>
  <c r="R64" i="13"/>
  <c r="N65" i="13"/>
  <c r="J66" i="13"/>
  <c r="F67" i="13"/>
  <c r="O57" i="13"/>
  <c r="G58" i="13"/>
  <c r="C59" i="13"/>
  <c r="S59" i="13"/>
  <c r="O60" i="13"/>
  <c r="K61" i="13"/>
  <c r="G62" i="13"/>
  <c r="C63" i="13"/>
  <c r="S63" i="13"/>
  <c r="O64" i="13"/>
  <c r="K65" i="13"/>
  <c r="G66" i="13"/>
  <c r="C67" i="13"/>
  <c r="S67" i="13"/>
  <c r="T57" i="13"/>
  <c r="D59" i="13"/>
  <c r="H60" i="13"/>
  <c r="P61" i="13"/>
  <c r="H63" i="13"/>
  <c r="T64" i="13"/>
  <c r="L66" i="13"/>
  <c r="B57" i="13"/>
  <c r="F58" i="13"/>
  <c r="N59" i="13"/>
  <c r="F61" i="13"/>
  <c r="R62" i="13"/>
  <c r="J64" i="13"/>
  <c r="B66" i="13"/>
  <c r="N67" i="13"/>
  <c r="G57" i="13"/>
  <c r="S57" i="13"/>
  <c r="M58" i="13"/>
  <c r="I59" i="13"/>
  <c r="E60" i="13"/>
  <c r="U60" i="13"/>
  <c r="Q61" i="13"/>
  <c r="M62" i="13"/>
  <c r="I63" i="13"/>
  <c r="E64" i="13"/>
  <c r="U64" i="13"/>
  <c r="Q65" i="13"/>
  <c r="M66" i="13"/>
  <c r="I67" i="13"/>
  <c r="H58" i="13"/>
  <c r="L59" i="13"/>
  <c r="T60" i="13"/>
  <c r="H62" i="13"/>
  <c r="T63" i="13"/>
  <c r="L65" i="13"/>
  <c r="D67" i="13"/>
  <c r="J57" i="13"/>
  <c r="N58" i="13"/>
  <c r="F60" i="13"/>
  <c r="R61" i="13"/>
  <c r="J63" i="13"/>
  <c r="B65" i="13"/>
  <c r="N66" i="13"/>
  <c r="I57" i="13"/>
  <c r="O58" i="13"/>
  <c r="K59" i="13"/>
  <c r="G60" i="13"/>
  <c r="C61" i="13"/>
  <c r="S61" i="13"/>
  <c r="O62" i="13"/>
  <c r="K63" i="13"/>
  <c r="G64" i="13"/>
  <c r="C65" i="13"/>
  <c r="S65" i="13"/>
  <c r="O66" i="13"/>
  <c r="K67" i="13"/>
  <c r="H57" i="13"/>
  <c r="L58" i="13"/>
  <c r="P59" i="13"/>
  <c r="L62" i="13"/>
  <c r="D64" i="13"/>
  <c r="P65" i="13"/>
  <c r="H67" i="13"/>
  <c r="N57" i="13"/>
  <c r="R58" i="13"/>
  <c r="J60" i="13"/>
  <c r="B62" i="13"/>
  <c r="N63" i="13"/>
  <c r="F65" i="13"/>
  <c r="R66" i="13"/>
  <c r="M57" i="13"/>
  <c r="M60" i="13"/>
  <c r="Q63" i="13"/>
  <c r="U66" i="13"/>
  <c r="H66" i="13"/>
  <c r="B61" i="13"/>
  <c r="J67" i="13"/>
  <c r="E58" i="13"/>
  <c r="I61" i="13"/>
  <c r="M64" i="13"/>
  <c r="Q67" i="13"/>
  <c r="L61" i="13"/>
  <c r="T67" i="13"/>
  <c r="N62" i="13"/>
  <c r="U58" i="13"/>
  <c r="E62" i="13"/>
  <c r="I65" i="13"/>
  <c r="P57" i="13"/>
  <c r="D63" i="13"/>
  <c r="B58" i="13"/>
  <c r="F64" i="13"/>
  <c r="T58" i="13"/>
  <c r="Q59" i="13"/>
  <c r="P64" i="13"/>
  <c r="U62" i="13"/>
  <c r="J59" i="13"/>
  <c r="E66" i="13"/>
  <c r="R65" i="13"/>
  <c r="AA6" i="23"/>
  <c r="Y6" i="23"/>
  <c r="N57" i="41"/>
  <c r="J58" i="41"/>
  <c r="F59" i="41"/>
  <c r="B60" i="41"/>
  <c r="R60" i="41"/>
  <c r="N61" i="41"/>
  <c r="J62" i="41"/>
  <c r="F63" i="41"/>
  <c r="B64" i="41"/>
  <c r="R64" i="41"/>
  <c r="N65" i="41"/>
  <c r="J66" i="41"/>
  <c r="F67" i="41"/>
  <c r="C57" i="41"/>
  <c r="S57" i="41"/>
  <c r="O58" i="41"/>
  <c r="K59" i="41"/>
  <c r="G60" i="41"/>
  <c r="C61" i="41"/>
  <c r="S61" i="41"/>
  <c r="O62" i="41"/>
  <c r="K63" i="41"/>
  <c r="G64" i="41"/>
  <c r="C65" i="41"/>
  <c r="S65" i="41"/>
  <c r="O66" i="41"/>
  <c r="K67" i="41"/>
  <c r="H57" i="41"/>
  <c r="D58" i="41"/>
  <c r="T58" i="41"/>
  <c r="P59" i="41"/>
  <c r="L60" i="41"/>
  <c r="H61" i="41"/>
  <c r="D62" i="41"/>
  <c r="T62" i="41"/>
  <c r="P63" i="41"/>
  <c r="L64" i="41"/>
  <c r="H65" i="41"/>
  <c r="D66" i="41"/>
  <c r="T66" i="41"/>
  <c r="P67" i="41"/>
  <c r="M57" i="41"/>
  <c r="I58" i="41"/>
  <c r="E59" i="41"/>
  <c r="U59" i="41"/>
  <c r="Q60" i="41"/>
  <c r="M61" i="41"/>
  <c r="I62" i="41"/>
  <c r="E63" i="41"/>
  <c r="U63" i="41"/>
  <c r="Q64" i="41"/>
  <c r="M65" i="41"/>
  <c r="I66" i="41"/>
  <c r="E67" i="41"/>
  <c r="U67" i="41"/>
  <c r="R57" i="41"/>
  <c r="R58" i="41"/>
  <c r="R59" i="41"/>
  <c r="B61" i="41"/>
  <c r="B62" i="41"/>
  <c r="B63" i="41"/>
  <c r="F64" i="41"/>
  <c r="F65" i="41"/>
  <c r="F66" i="41"/>
  <c r="J67" i="41"/>
  <c r="K57" i="41"/>
  <c r="K58" i="41"/>
  <c r="O59" i="41"/>
  <c r="O60" i="41"/>
  <c r="O61" i="41"/>
  <c r="S62" i="41"/>
  <c r="S63" i="41"/>
  <c r="S64" i="41"/>
  <c r="C66" i="41"/>
  <c r="C67" i="41"/>
  <c r="D57" i="41"/>
  <c r="H58" i="41"/>
  <c r="H59" i="41"/>
  <c r="H60" i="41"/>
  <c r="L61" i="41"/>
  <c r="L62" i="41"/>
  <c r="L63" i="41"/>
  <c r="P64" i="41"/>
  <c r="P65" i="41"/>
  <c r="P66" i="41"/>
  <c r="T67" i="41"/>
  <c r="U57" i="41"/>
  <c r="U58" i="41"/>
  <c r="E60" i="41"/>
  <c r="E61" i="41"/>
  <c r="E62" i="41"/>
  <c r="I63" i="41"/>
  <c r="I64" i="41"/>
  <c r="I65" i="41"/>
  <c r="M66" i="41"/>
  <c r="M67" i="41"/>
  <c r="B57" i="41"/>
  <c r="B58" i="41"/>
  <c r="B59" i="41"/>
  <c r="F60" i="41"/>
  <c r="F61" i="41"/>
  <c r="F62" i="41"/>
  <c r="J63" i="41"/>
  <c r="J64" i="41"/>
  <c r="J65" i="41"/>
  <c r="N66" i="41"/>
  <c r="N67" i="41"/>
  <c r="O57" i="41"/>
  <c r="S58" i="41"/>
  <c r="S59" i="41"/>
  <c r="S60" i="41"/>
  <c r="C62" i="41"/>
  <c r="C63" i="41"/>
  <c r="C64" i="41"/>
  <c r="G65" i="41"/>
  <c r="G66" i="41"/>
  <c r="G67" i="41"/>
  <c r="L57" i="41"/>
  <c r="L58" i="41"/>
  <c r="L59" i="41"/>
  <c r="P60" i="41"/>
  <c r="P61" i="41"/>
  <c r="P62" i="41"/>
  <c r="T63" i="41"/>
  <c r="T64" i="41"/>
  <c r="T65" i="41"/>
  <c r="D67" i="41"/>
  <c r="E57" i="41"/>
  <c r="E58" i="41"/>
  <c r="I59" i="41"/>
  <c r="I60" i="41"/>
  <c r="I61" i="41"/>
  <c r="M62" i="41"/>
  <c r="M63" i="41"/>
  <c r="M64" i="41"/>
  <c r="Q65" i="41"/>
  <c r="Q66" i="41"/>
  <c r="Q67" i="41"/>
  <c r="F58" i="41"/>
  <c r="J60" i="41"/>
  <c r="N62" i="41"/>
  <c r="N64" i="41"/>
  <c r="R66" i="41"/>
  <c r="C58" i="41"/>
  <c r="C60" i="41"/>
  <c r="G62" i="41"/>
  <c r="K64" i="41"/>
  <c r="K66" i="41"/>
  <c r="P57" i="41"/>
  <c r="T59" i="41"/>
  <c r="T61" i="41"/>
  <c r="D64" i="41"/>
  <c r="H66" i="41"/>
  <c r="I57" i="41"/>
  <c r="M59" i="41"/>
  <c r="Q61" i="41"/>
  <c r="Q63" i="41"/>
  <c r="U65" i="41"/>
  <c r="N58" i="41"/>
  <c r="N60" i="41"/>
  <c r="R62" i="41"/>
  <c r="B65" i="41"/>
  <c r="B67" i="41"/>
  <c r="G58" i="41"/>
  <c r="K60" i="41"/>
  <c r="K62" i="41"/>
  <c r="O64" i="41"/>
  <c r="S66" i="41"/>
  <c r="T57" i="41"/>
  <c r="D60" i="41"/>
  <c r="H62" i="41"/>
  <c r="H64" i="41"/>
  <c r="L66" i="41"/>
  <c r="Q57" i="41"/>
  <c r="Q59" i="41"/>
  <c r="U61" i="41"/>
  <c r="E64" i="41"/>
  <c r="E66" i="41"/>
  <c r="F57" i="41"/>
  <c r="J59" i="41"/>
  <c r="J61" i="41"/>
  <c r="N63" i="41"/>
  <c r="R65" i="41"/>
  <c r="R67" i="41"/>
  <c r="C59" i="41"/>
  <c r="G61" i="41"/>
  <c r="G63" i="41"/>
  <c r="K65" i="41"/>
  <c r="O67" i="41"/>
  <c r="P58" i="41"/>
  <c r="T60" i="41"/>
  <c r="D63" i="41"/>
  <c r="D65" i="41"/>
  <c r="H67" i="41"/>
  <c r="M58" i="41"/>
  <c r="M60" i="41"/>
  <c r="Q62" i="41"/>
  <c r="U64" i="41"/>
  <c r="U66" i="41"/>
  <c r="J57" i="41"/>
  <c r="N59" i="41"/>
  <c r="R61" i="41"/>
  <c r="R63" i="41"/>
  <c r="B66" i="41"/>
  <c r="G57" i="41"/>
  <c r="G59" i="41"/>
  <c r="K61" i="41"/>
  <c r="O63" i="41"/>
  <c r="O65" i="41"/>
  <c r="S67" i="41"/>
  <c r="D59" i="41"/>
  <c r="D61" i="41"/>
  <c r="H63" i="41"/>
  <c r="L65" i="41"/>
  <c r="L67" i="41"/>
  <c r="Q58" i="41"/>
  <c r="U60" i="41"/>
  <c r="U62" i="41"/>
  <c r="E65" i="41"/>
  <c r="I67" i="41"/>
  <c r="AH34" i="37" a="1"/>
  <c r="X42" i="24"/>
  <c r="Y42" i="24"/>
  <c r="X13" i="1" s="1"/>
  <c r="Y13" i="1" s="1"/>
  <c r="AA6" i="10"/>
  <c r="AK14" i="10"/>
  <c r="AB6" i="19"/>
  <c r="AL22" i="19"/>
  <c r="AK22" i="19"/>
  <c r="AK30" i="20"/>
  <c r="AA6" i="20"/>
  <c r="AK22" i="20"/>
  <c r="AA6" i="24"/>
  <c r="AB6" i="24"/>
  <c r="Z6" i="24"/>
  <c r="AK30" i="25"/>
  <c r="Z6" i="25"/>
  <c r="AM30" i="32"/>
  <c r="AJ30" i="32"/>
  <c r="AN30" i="32"/>
  <c r="AI30" i="32"/>
  <c r="W14" i="32"/>
  <c r="W30" i="32"/>
  <c r="W22" i="32"/>
  <c r="AJ14" i="28"/>
  <c r="AN14" i="28"/>
  <c r="AI14" i="28"/>
  <c r="AM14" i="28"/>
  <c r="V23" i="1"/>
  <c r="W23" i="1" s="1"/>
  <c r="I57" i="11"/>
  <c r="Q57" i="11"/>
  <c r="E58" i="11"/>
  <c r="M58" i="11"/>
  <c r="U58" i="11"/>
  <c r="I59" i="11"/>
  <c r="Q59" i="11"/>
  <c r="E60" i="11"/>
  <c r="M60" i="11"/>
  <c r="U60" i="11"/>
  <c r="I61" i="11"/>
  <c r="Q61" i="11"/>
  <c r="E62" i="11"/>
  <c r="M62" i="11"/>
  <c r="U62" i="11"/>
  <c r="I63" i="11"/>
  <c r="Q63" i="11"/>
  <c r="E64" i="11"/>
  <c r="M64" i="11"/>
  <c r="U64" i="11"/>
  <c r="I65" i="11"/>
  <c r="Q65" i="11"/>
  <c r="E66" i="11"/>
  <c r="M66" i="11"/>
  <c r="U66" i="11"/>
  <c r="I67" i="11"/>
  <c r="Q67" i="11"/>
  <c r="D57" i="11"/>
  <c r="L57" i="11"/>
  <c r="T57" i="11"/>
  <c r="H58" i="11"/>
  <c r="P58" i="11"/>
  <c r="D59" i="11"/>
  <c r="L59" i="11"/>
  <c r="T59" i="11"/>
  <c r="H60" i="11"/>
  <c r="P60" i="11"/>
  <c r="D61" i="11"/>
  <c r="L61" i="11"/>
  <c r="T61" i="11"/>
  <c r="H62" i="11"/>
  <c r="P62" i="11"/>
  <c r="D63" i="11"/>
  <c r="L63" i="11"/>
  <c r="T63" i="11"/>
  <c r="H64" i="11"/>
  <c r="P64" i="11"/>
  <c r="D65" i="11"/>
  <c r="L65" i="11"/>
  <c r="T65" i="11"/>
  <c r="H66" i="11"/>
  <c r="P66" i="11"/>
  <c r="D67" i="11"/>
  <c r="L67" i="11"/>
  <c r="T67" i="11"/>
  <c r="C57" i="11"/>
  <c r="K57" i="11"/>
  <c r="S57" i="11"/>
  <c r="G58" i="11"/>
  <c r="O58" i="11"/>
  <c r="C59" i="11"/>
  <c r="K59" i="11"/>
  <c r="S59" i="11"/>
  <c r="G60" i="11"/>
  <c r="O60" i="11"/>
  <c r="C61" i="11"/>
  <c r="K61" i="11"/>
  <c r="S61" i="11"/>
  <c r="G62" i="11"/>
  <c r="O62" i="11"/>
  <c r="C63" i="11"/>
  <c r="K63" i="11"/>
  <c r="S63" i="11"/>
  <c r="G64" i="11"/>
  <c r="O64" i="11"/>
  <c r="C65" i="11"/>
  <c r="K65" i="11"/>
  <c r="S65" i="11"/>
  <c r="G66" i="11"/>
  <c r="O66" i="11"/>
  <c r="C67" i="11"/>
  <c r="K67" i="11"/>
  <c r="S67" i="11"/>
  <c r="F57" i="11"/>
  <c r="N57" i="11"/>
  <c r="B58" i="11"/>
  <c r="J58" i="11"/>
  <c r="R58" i="11"/>
  <c r="F59" i="11"/>
  <c r="N59" i="11"/>
  <c r="B60" i="11"/>
  <c r="J60" i="11"/>
  <c r="R60" i="11"/>
  <c r="F61" i="11"/>
  <c r="N61" i="11"/>
  <c r="B62" i="11"/>
  <c r="J62" i="11"/>
  <c r="R62" i="11"/>
  <c r="F63" i="11"/>
  <c r="N63" i="11"/>
  <c r="B64" i="11"/>
  <c r="J64" i="11"/>
  <c r="R64" i="11"/>
  <c r="F65" i="11"/>
  <c r="N65" i="11"/>
  <c r="B66" i="11"/>
  <c r="J66" i="11"/>
  <c r="R66" i="11"/>
  <c r="F67" i="11"/>
  <c r="N67" i="11"/>
  <c r="E57" i="11"/>
  <c r="U57" i="11"/>
  <c r="Q58" i="11"/>
  <c r="M59" i="11"/>
  <c r="I60" i="11"/>
  <c r="E61" i="11"/>
  <c r="U61" i="11"/>
  <c r="Q62" i="11"/>
  <c r="M63" i="11"/>
  <c r="I64" i="11"/>
  <c r="E65" i="11"/>
  <c r="U65" i="11"/>
  <c r="Q66" i="11"/>
  <c r="M67" i="11"/>
  <c r="H57" i="11"/>
  <c r="D58" i="11"/>
  <c r="T58" i="11"/>
  <c r="P59" i="11"/>
  <c r="L60" i="11"/>
  <c r="H61" i="11"/>
  <c r="D62" i="11"/>
  <c r="T62" i="11"/>
  <c r="P63" i="11"/>
  <c r="L64" i="11"/>
  <c r="H65" i="11"/>
  <c r="D66" i="11"/>
  <c r="T66" i="11"/>
  <c r="P67" i="11"/>
  <c r="G57" i="11"/>
  <c r="C58" i="11"/>
  <c r="S58" i="11"/>
  <c r="O59" i="11"/>
  <c r="K60" i="11"/>
  <c r="G61" i="11"/>
  <c r="C62" i="11"/>
  <c r="S62" i="11"/>
  <c r="O63" i="11"/>
  <c r="K64" i="11"/>
  <c r="G65" i="11"/>
  <c r="C66" i="11"/>
  <c r="S66" i="11"/>
  <c r="O67" i="11"/>
  <c r="J57" i="11"/>
  <c r="F58" i="11"/>
  <c r="B59" i="11"/>
  <c r="R59" i="11"/>
  <c r="N60" i="11"/>
  <c r="J61" i="11"/>
  <c r="F62" i="11"/>
  <c r="B63" i="11"/>
  <c r="R63" i="11"/>
  <c r="N64" i="11"/>
  <c r="J65" i="11"/>
  <c r="F66" i="11"/>
  <c r="B67" i="11"/>
  <c r="R67" i="11"/>
  <c r="M57" i="11"/>
  <c r="I58" i="11"/>
  <c r="E59" i="11"/>
  <c r="U59" i="11"/>
  <c r="Q60" i="11"/>
  <c r="M61" i="11"/>
  <c r="I62" i="11"/>
  <c r="E63" i="11"/>
  <c r="U63" i="11"/>
  <c r="Q64" i="11"/>
  <c r="M65" i="11"/>
  <c r="I66" i="11"/>
  <c r="E67" i="11"/>
  <c r="U67" i="11"/>
  <c r="P57" i="11"/>
  <c r="L58" i="11"/>
  <c r="H59" i="11"/>
  <c r="D60" i="11"/>
  <c r="T60" i="11"/>
  <c r="P61" i="11"/>
  <c r="L62" i="11"/>
  <c r="H63" i="11"/>
  <c r="D64" i="11"/>
  <c r="T64" i="11"/>
  <c r="P65" i="11"/>
  <c r="L66" i="11"/>
  <c r="H67" i="11"/>
  <c r="G59" i="11"/>
  <c r="K62" i="11"/>
  <c r="O65" i="11"/>
  <c r="R57" i="11"/>
  <c r="B61" i="11"/>
  <c r="F64" i="11"/>
  <c r="J67" i="11"/>
  <c r="C60" i="11"/>
  <c r="G63" i="11"/>
  <c r="K66" i="11"/>
  <c r="N58" i="11"/>
  <c r="R61" i="11"/>
  <c r="B65" i="11"/>
  <c r="O57" i="11"/>
  <c r="S60" i="11"/>
  <c r="C64" i="11"/>
  <c r="G67" i="11"/>
  <c r="J59" i="11"/>
  <c r="N62" i="11"/>
  <c r="R65" i="11"/>
  <c r="O61" i="11"/>
  <c r="J63" i="11"/>
  <c r="S64" i="11"/>
  <c r="N66" i="11"/>
  <c r="B57" i="11"/>
  <c r="K58" i="11"/>
  <c r="F60" i="11"/>
  <c r="C57" i="10"/>
  <c r="M57" i="10"/>
  <c r="S57" i="10"/>
  <c r="E58" i="10"/>
  <c r="M58" i="10"/>
  <c r="U58" i="10"/>
  <c r="I59" i="10"/>
  <c r="Q59" i="10"/>
  <c r="E60" i="10"/>
  <c r="M60" i="10"/>
  <c r="U60" i="10"/>
  <c r="I61" i="10"/>
  <c r="Q61" i="10"/>
  <c r="E62" i="10"/>
  <c r="M62" i="10"/>
  <c r="U62" i="10"/>
  <c r="I63" i="10"/>
  <c r="Q63" i="10"/>
  <c r="E64" i="10"/>
  <c r="M64" i="10"/>
  <c r="U64" i="10"/>
  <c r="I65" i="10"/>
  <c r="Q65" i="10"/>
  <c r="E66" i="10"/>
  <c r="M66" i="10"/>
  <c r="U66" i="10"/>
  <c r="I67" i="10"/>
  <c r="Q67" i="10"/>
  <c r="N57" i="10"/>
  <c r="L58" i="10"/>
  <c r="R58" i="10"/>
  <c r="D59" i="10"/>
  <c r="L59" i="10"/>
  <c r="T59" i="10"/>
  <c r="H60" i="10"/>
  <c r="P60" i="10"/>
  <c r="D61" i="10"/>
  <c r="L61" i="10"/>
  <c r="T61" i="10"/>
  <c r="H62" i="10"/>
  <c r="P62" i="10"/>
  <c r="D63" i="10"/>
  <c r="L63" i="10"/>
  <c r="T63" i="10"/>
  <c r="H64" i="10"/>
  <c r="P64" i="10"/>
  <c r="D65" i="10"/>
  <c r="L65" i="10"/>
  <c r="T65" i="10"/>
  <c r="H66" i="10"/>
  <c r="P66" i="10"/>
  <c r="D67" i="10"/>
  <c r="L67" i="10"/>
  <c r="T67" i="10"/>
  <c r="I57" i="10"/>
  <c r="O57" i="10"/>
  <c r="G58" i="10"/>
  <c r="O58" i="10"/>
  <c r="C59" i="10"/>
  <c r="K59" i="10"/>
  <c r="S59" i="10"/>
  <c r="G60" i="10"/>
  <c r="O60" i="10"/>
  <c r="C61" i="10"/>
  <c r="K61" i="10"/>
  <c r="S61" i="10"/>
  <c r="G62" i="10"/>
  <c r="O62" i="10"/>
  <c r="C63" i="10"/>
  <c r="K63" i="10"/>
  <c r="S63" i="10"/>
  <c r="G64" i="10"/>
  <c r="O64" i="10"/>
  <c r="C65" i="10"/>
  <c r="K65" i="10"/>
  <c r="S65" i="10"/>
  <c r="G66" i="10"/>
  <c r="O66" i="10"/>
  <c r="C67" i="10"/>
  <c r="K67" i="10"/>
  <c r="S67" i="10"/>
  <c r="D57" i="10"/>
  <c r="J57" i="10"/>
  <c r="T57" i="10"/>
  <c r="F58" i="10"/>
  <c r="N58" i="10"/>
  <c r="T58" i="10"/>
  <c r="F59" i="10"/>
  <c r="N59" i="10"/>
  <c r="B60" i="10"/>
  <c r="J60" i="10"/>
  <c r="R60" i="10"/>
  <c r="F61" i="10"/>
  <c r="N61" i="10"/>
  <c r="B62" i="10"/>
  <c r="J62" i="10"/>
  <c r="R62" i="10"/>
  <c r="F63" i="10"/>
  <c r="N63" i="10"/>
  <c r="B64" i="10"/>
  <c r="J64" i="10"/>
  <c r="R64" i="10"/>
  <c r="F65" i="10"/>
  <c r="N65" i="10"/>
  <c r="B66" i="10"/>
  <c r="J66" i="10"/>
  <c r="R66" i="10"/>
  <c r="F67" i="10"/>
  <c r="N67" i="10"/>
  <c r="E57" i="10"/>
  <c r="I58" i="10"/>
  <c r="E59" i="10"/>
  <c r="U59" i="10"/>
  <c r="Q60" i="10"/>
  <c r="M61" i="10"/>
  <c r="I62" i="10"/>
  <c r="E63" i="10"/>
  <c r="U63" i="10"/>
  <c r="Q64" i="10"/>
  <c r="M65" i="10"/>
  <c r="I66" i="10"/>
  <c r="E67" i="10"/>
  <c r="U67" i="10"/>
  <c r="L57" i="10"/>
  <c r="B58" i="10"/>
  <c r="P58" i="10"/>
  <c r="H59" i="10"/>
  <c r="D60" i="10"/>
  <c r="T60" i="10"/>
  <c r="P61" i="10"/>
  <c r="L62" i="10"/>
  <c r="H63" i="10"/>
  <c r="D64" i="10"/>
  <c r="T64" i="10"/>
  <c r="P65" i="10"/>
  <c r="L66" i="10"/>
  <c r="H67" i="10"/>
  <c r="G57" i="10"/>
  <c r="Q57" i="10"/>
  <c r="K58" i="10"/>
  <c r="G59" i="10"/>
  <c r="C60" i="10"/>
  <c r="S60" i="10"/>
  <c r="O61" i="10"/>
  <c r="K62" i="10"/>
  <c r="G63" i="10"/>
  <c r="C64" i="10"/>
  <c r="S64" i="10"/>
  <c r="O65" i="10"/>
  <c r="K66" i="10"/>
  <c r="G67" i="10"/>
  <c r="B57" i="10"/>
  <c r="D58" i="10"/>
  <c r="J59" i="10"/>
  <c r="F60" i="10"/>
  <c r="B61" i="10"/>
  <c r="R61" i="10"/>
  <c r="N62" i="10"/>
  <c r="J63" i="10"/>
  <c r="F64" i="10"/>
  <c r="B65" i="10"/>
  <c r="R65" i="10"/>
  <c r="N66" i="10"/>
  <c r="J67" i="10"/>
  <c r="K57" i="10"/>
  <c r="U57" i="10"/>
  <c r="Q58" i="10"/>
  <c r="M59" i="10"/>
  <c r="I60" i="10"/>
  <c r="E61" i="10"/>
  <c r="U61" i="10"/>
  <c r="Q62" i="10"/>
  <c r="M63" i="10"/>
  <c r="I64" i="10"/>
  <c r="E65" i="10"/>
  <c r="U65" i="10"/>
  <c r="Q66" i="10"/>
  <c r="M67" i="10"/>
  <c r="F57" i="10"/>
  <c r="P57" i="10"/>
  <c r="H58" i="10"/>
  <c r="P59" i="10"/>
  <c r="L60" i="10"/>
  <c r="H61" i="10"/>
  <c r="D62" i="10"/>
  <c r="T62" i="10"/>
  <c r="P63" i="10"/>
  <c r="L64" i="10"/>
  <c r="H65" i="10"/>
  <c r="D66" i="10"/>
  <c r="T66" i="10"/>
  <c r="P67" i="10"/>
  <c r="C58" i="10"/>
  <c r="G61" i="10"/>
  <c r="K64" i="10"/>
  <c r="O67" i="10"/>
  <c r="B59" i="10"/>
  <c r="F62" i="10"/>
  <c r="J65" i="10"/>
  <c r="S58" i="10"/>
  <c r="C62" i="10"/>
  <c r="G65" i="10"/>
  <c r="H57" i="10"/>
  <c r="R59" i="10"/>
  <c r="B63" i="10"/>
  <c r="F66" i="10"/>
  <c r="O59" i="10"/>
  <c r="S62" i="10"/>
  <c r="C66" i="10"/>
  <c r="R57" i="10"/>
  <c r="N60" i="10"/>
  <c r="R63" i="10"/>
  <c r="B67" i="10"/>
  <c r="O63" i="10"/>
  <c r="N64" i="10"/>
  <c r="S66" i="10"/>
  <c r="R67" i="10"/>
  <c r="J58" i="10"/>
  <c r="K60" i="10"/>
  <c r="J61" i="10"/>
  <c r="S10" i="1"/>
  <c r="AN14" i="18"/>
  <c r="AI14" i="18"/>
  <c r="AM14" i="18"/>
  <c r="AJ14" i="18"/>
  <c r="R20" i="43"/>
  <c r="X6" i="20"/>
  <c r="B32" i="20"/>
  <c r="B4" i="20"/>
  <c r="V20" i="43" s="1"/>
  <c r="X30" i="20"/>
  <c r="V2" i="20"/>
  <c r="W4" i="20"/>
  <c r="R4" i="20" s="1"/>
  <c r="P20" i="43" s="1"/>
  <c r="B14" i="20"/>
  <c r="W32" i="20"/>
  <c r="V32" i="20"/>
  <c r="W2" i="20"/>
  <c r="AL32" i="20"/>
  <c r="X2" i="20"/>
  <c r="R2" i="20" s="1"/>
  <c r="N20" i="43" s="1"/>
  <c r="X22" i="20"/>
  <c r="X14" i="20"/>
  <c r="B30" i="20"/>
  <c r="B22" i="20"/>
  <c r="Y32" i="20"/>
  <c r="X32" i="20"/>
  <c r="N57" i="15"/>
  <c r="H58" i="15"/>
  <c r="D59" i="15"/>
  <c r="T59" i="15"/>
  <c r="P60" i="15"/>
  <c r="L61" i="15"/>
  <c r="H62" i="15"/>
  <c r="D63" i="15"/>
  <c r="T63" i="15"/>
  <c r="P64" i="15"/>
  <c r="L65" i="15"/>
  <c r="H66" i="15"/>
  <c r="D67" i="15"/>
  <c r="T67" i="15"/>
  <c r="Q57" i="15"/>
  <c r="M58" i="15"/>
  <c r="I59" i="15"/>
  <c r="E60" i="15"/>
  <c r="U60" i="15"/>
  <c r="Q61" i="15"/>
  <c r="M62" i="15"/>
  <c r="I63" i="15"/>
  <c r="E64" i="15"/>
  <c r="U64" i="15"/>
  <c r="Q65" i="15"/>
  <c r="M66" i="15"/>
  <c r="I67" i="15"/>
  <c r="B57" i="15"/>
  <c r="P57" i="15"/>
  <c r="N58" i="15"/>
  <c r="J59" i="15"/>
  <c r="F60" i="15"/>
  <c r="B61" i="15"/>
  <c r="R61" i="15"/>
  <c r="N62" i="15"/>
  <c r="J63" i="15"/>
  <c r="F64" i="15"/>
  <c r="B65" i="15"/>
  <c r="R65" i="15"/>
  <c r="N66" i="15"/>
  <c r="J67" i="15"/>
  <c r="G57" i="15"/>
  <c r="C58" i="15"/>
  <c r="S58" i="15"/>
  <c r="O59" i="15"/>
  <c r="K60" i="15"/>
  <c r="G61" i="15"/>
  <c r="C62" i="15"/>
  <c r="S62" i="15"/>
  <c r="O63" i="15"/>
  <c r="K64" i="15"/>
  <c r="G65" i="15"/>
  <c r="C66" i="15"/>
  <c r="S66" i="15"/>
  <c r="O67" i="15"/>
  <c r="T57" i="15"/>
  <c r="T58" i="15"/>
  <c r="D60" i="15"/>
  <c r="D61" i="15"/>
  <c r="D62" i="15"/>
  <c r="H63" i="15"/>
  <c r="H64" i="15"/>
  <c r="H65" i="15"/>
  <c r="L66" i="15"/>
  <c r="L67" i="15"/>
  <c r="M57" i="15"/>
  <c r="Q58" i="15"/>
  <c r="Q59" i="15"/>
  <c r="Q60" i="15"/>
  <c r="U61" i="15"/>
  <c r="U62" i="15"/>
  <c r="U63" i="15"/>
  <c r="E65" i="15"/>
  <c r="E66" i="15"/>
  <c r="E67" i="15"/>
  <c r="F57" i="15"/>
  <c r="F58" i="15"/>
  <c r="F59" i="15"/>
  <c r="J60" i="15"/>
  <c r="J61" i="15"/>
  <c r="J62" i="15"/>
  <c r="N63" i="15"/>
  <c r="N64" i="15"/>
  <c r="N65" i="15"/>
  <c r="R66" i="15"/>
  <c r="R67" i="15"/>
  <c r="S57" i="15"/>
  <c r="C59" i="15"/>
  <c r="C60" i="15"/>
  <c r="C61" i="15"/>
  <c r="G62" i="15"/>
  <c r="G63" i="15"/>
  <c r="G64" i="15"/>
  <c r="K65" i="15"/>
  <c r="K66" i="15"/>
  <c r="K67" i="15"/>
  <c r="R57" i="15"/>
  <c r="H59" i="15"/>
  <c r="L60" i="15"/>
  <c r="T61" i="15"/>
  <c r="L63" i="15"/>
  <c r="T64" i="15"/>
  <c r="D66" i="15"/>
  <c r="P67" i="15"/>
  <c r="E58" i="15"/>
  <c r="M59" i="15"/>
  <c r="E61" i="15"/>
  <c r="I62" i="15"/>
  <c r="Q63" i="15"/>
  <c r="I65" i="15"/>
  <c r="Q66" i="15"/>
  <c r="U67" i="15"/>
  <c r="J58" i="15"/>
  <c r="R59" i="15"/>
  <c r="F61" i="15"/>
  <c r="R62" i="15"/>
  <c r="B64" i="15"/>
  <c r="J65" i="15"/>
  <c r="B67" i="15"/>
  <c r="K57" i="15"/>
  <c r="O58" i="15"/>
  <c r="G60" i="15"/>
  <c r="O61" i="15"/>
  <c r="C63" i="15"/>
  <c r="O64" i="15"/>
  <c r="S65" i="15"/>
  <c r="G67" i="15"/>
  <c r="D58" i="15"/>
  <c r="L59" i="15"/>
  <c r="T60" i="15"/>
  <c r="L62" i="15"/>
  <c r="P63" i="15"/>
  <c r="D65" i="15"/>
  <c r="P66" i="15"/>
  <c r="E57" i="15"/>
  <c r="I58" i="15"/>
  <c r="U59" i="15"/>
  <c r="I61" i="15"/>
  <c r="Q62" i="15"/>
  <c r="I64" i="15"/>
  <c r="M65" i="15"/>
  <c r="U66" i="15"/>
  <c r="J57" i="15"/>
  <c r="R58" i="15"/>
  <c r="B60" i="15"/>
  <c r="N61" i="15"/>
  <c r="B63" i="15"/>
  <c r="J64" i="15"/>
  <c r="B66" i="15"/>
  <c r="F67" i="15"/>
  <c r="O57" i="15"/>
  <c r="G59" i="15"/>
  <c r="O60" i="15"/>
  <c r="S61" i="15"/>
  <c r="K63" i="15"/>
  <c r="S64" i="15"/>
  <c r="G66" i="15"/>
  <c r="S67" i="15"/>
  <c r="D57" i="15"/>
  <c r="L58" i="15"/>
  <c r="P59" i="15"/>
  <c r="H61" i="15"/>
  <c r="P62" i="15"/>
  <c r="D64" i="15"/>
  <c r="P65" i="15"/>
  <c r="T66" i="15"/>
  <c r="I57" i="15"/>
  <c r="U58" i="15"/>
  <c r="I60" i="15"/>
  <c r="M61" i="15"/>
  <c r="E63" i="15"/>
  <c r="M64" i="15"/>
  <c r="U65" i="15"/>
  <c r="M67" i="15"/>
  <c r="L57" i="15"/>
  <c r="B59" i="15"/>
  <c r="N60" i="15"/>
  <c r="B62" i="15"/>
  <c r="F63" i="15"/>
  <c r="R64" i="15"/>
  <c r="F66" i="15"/>
  <c r="N67" i="15"/>
  <c r="G58" i="15"/>
  <c r="K59" i="15"/>
  <c r="S60" i="15"/>
  <c r="K62" i="15"/>
  <c r="S63" i="15"/>
  <c r="C65" i="15"/>
  <c r="O66" i="15"/>
  <c r="H57" i="15"/>
  <c r="T62" i="15"/>
  <c r="U57" i="15"/>
  <c r="M63" i="15"/>
  <c r="B58" i="15"/>
  <c r="R63" i="15"/>
  <c r="K58" i="15"/>
  <c r="C64" i="15"/>
  <c r="P58" i="15"/>
  <c r="L64" i="15"/>
  <c r="E59" i="15"/>
  <c r="Q64" i="15"/>
  <c r="N59" i="15"/>
  <c r="F65" i="15"/>
  <c r="S59" i="15"/>
  <c r="O65" i="15"/>
  <c r="H60" i="15"/>
  <c r="T65" i="15"/>
  <c r="M60" i="15"/>
  <c r="I66" i="15"/>
  <c r="R60" i="15"/>
  <c r="J66" i="15"/>
  <c r="K61" i="15"/>
  <c r="C67" i="15"/>
  <c r="P61" i="15"/>
  <c r="H67" i="15"/>
  <c r="E62" i="15"/>
  <c r="Q67" i="15"/>
  <c r="F62" i="15"/>
  <c r="C57" i="15"/>
  <c r="O62" i="15"/>
  <c r="I57" i="27"/>
  <c r="E58" i="27"/>
  <c r="U58" i="27"/>
  <c r="Q59" i="27"/>
  <c r="M60" i="27"/>
  <c r="I61" i="27"/>
  <c r="E62" i="27"/>
  <c r="U62" i="27"/>
  <c r="Q63" i="27"/>
  <c r="M64" i="27"/>
  <c r="I65" i="27"/>
  <c r="E66" i="27"/>
  <c r="U66" i="27"/>
  <c r="Q67" i="27"/>
  <c r="D58" i="27"/>
  <c r="P59" i="27"/>
  <c r="H61" i="27"/>
  <c r="T62" i="27"/>
  <c r="L64" i="27"/>
  <c r="D66" i="27"/>
  <c r="P67" i="27"/>
  <c r="J59" i="27"/>
  <c r="N62" i="27"/>
  <c r="R65" i="27"/>
  <c r="B58" i="27"/>
  <c r="F61" i="27"/>
  <c r="J64" i="27"/>
  <c r="N67" i="27"/>
  <c r="O57" i="27"/>
  <c r="K58" i="27"/>
  <c r="G59" i="27"/>
  <c r="C60" i="27"/>
  <c r="S60" i="27"/>
  <c r="O61" i="27"/>
  <c r="K62" i="27"/>
  <c r="G63" i="27"/>
  <c r="C64" i="27"/>
  <c r="S64" i="27"/>
  <c r="O65" i="27"/>
  <c r="K66" i="27"/>
  <c r="G67" i="27"/>
  <c r="D57" i="27"/>
  <c r="P58" i="27"/>
  <c r="H60" i="27"/>
  <c r="T61" i="27"/>
  <c r="L63" i="27"/>
  <c r="D65" i="27"/>
  <c r="P66" i="27"/>
  <c r="J57" i="27"/>
  <c r="N60" i="27"/>
  <c r="R63" i="27"/>
  <c r="B67" i="27"/>
  <c r="F59" i="27"/>
  <c r="J62" i="27"/>
  <c r="N65" i="27"/>
  <c r="E57" i="27"/>
  <c r="I58" i="27"/>
  <c r="I59" i="27"/>
  <c r="I60" i="27"/>
  <c r="M61" i="27"/>
  <c r="M62" i="27"/>
  <c r="M63" i="27"/>
  <c r="Q64" i="27"/>
  <c r="Q65" i="27"/>
  <c r="Q66" i="27"/>
  <c r="U67" i="27"/>
  <c r="T58" i="27"/>
  <c r="T60" i="27"/>
  <c r="H63" i="27"/>
  <c r="H65" i="27"/>
  <c r="H67" i="27"/>
  <c r="F60" i="27"/>
  <c r="F64" i="27"/>
  <c r="F57" i="27"/>
  <c r="B62" i="27"/>
  <c r="B66" i="27"/>
  <c r="K57" i="27"/>
  <c r="O58" i="27"/>
  <c r="O59" i="27"/>
  <c r="O60" i="27"/>
  <c r="S61" i="27"/>
  <c r="S62" i="27"/>
  <c r="S63" i="27"/>
  <c r="C65" i="27"/>
  <c r="C66" i="27"/>
  <c r="C67" i="27"/>
  <c r="L57" i="27"/>
  <c r="L59" i="27"/>
  <c r="L61" i="27"/>
  <c r="T63" i="27"/>
  <c r="T65" i="27"/>
  <c r="T67" i="27"/>
  <c r="J61" i="27"/>
  <c r="J65" i="27"/>
  <c r="J58" i="27"/>
  <c r="F63" i="27"/>
  <c r="F67" i="27"/>
  <c r="M57" i="27"/>
  <c r="M58" i="27"/>
  <c r="M59" i="27"/>
  <c r="Q60" i="27"/>
  <c r="Q61" i="27"/>
  <c r="Q62" i="27"/>
  <c r="U63" i="27"/>
  <c r="U64" i="27"/>
  <c r="U65" i="27"/>
  <c r="E67" i="27"/>
  <c r="H57" i="27"/>
  <c r="H59" i="27"/>
  <c r="P61" i="27"/>
  <c r="P63" i="27"/>
  <c r="P65" i="27"/>
  <c r="B57" i="27"/>
  <c r="B61" i="27"/>
  <c r="B65" i="27"/>
  <c r="R58" i="27"/>
  <c r="R62" i="27"/>
  <c r="R66" i="27"/>
  <c r="S57" i="27"/>
  <c r="S58" i="27"/>
  <c r="S59" i="27"/>
  <c r="C61" i="27"/>
  <c r="C62" i="27"/>
  <c r="C63" i="27"/>
  <c r="G64" i="27"/>
  <c r="G65" i="27"/>
  <c r="G66" i="27"/>
  <c r="K67" i="27"/>
  <c r="T57" i="27"/>
  <c r="T59" i="27"/>
  <c r="H62" i="27"/>
  <c r="H64" i="27"/>
  <c r="H66" i="27"/>
  <c r="F58" i="27"/>
  <c r="F62" i="27"/>
  <c r="F66" i="27"/>
  <c r="B60" i="27"/>
  <c r="B64" i="27"/>
  <c r="Q57" i="27"/>
  <c r="U59" i="27"/>
  <c r="U61" i="27"/>
  <c r="E64" i="27"/>
  <c r="I66" i="27"/>
  <c r="P57" i="27"/>
  <c r="D62" i="27"/>
  <c r="L66" i="27"/>
  <c r="R61" i="27"/>
  <c r="N59" i="27"/>
  <c r="C57" i="27"/>
  <c r="C59" i="27"/>
  <c r="G61" i="27"/>
  <c r="K63" i="27"/>
  <c r="K65" i="27"/>
  <c r="O67" i="27"/>
  <c r="P60" i="27"/>
  <c r="P64" i="27"/>
  <c r="B59" i="27"/>
  <c r="R67" i="27"/>
  <c r="R64" i="27"/>
  <c r="U57" i="27"/>
  <c r="E60" i="27"/>
  <c r="I62" i="27"/>
  <c r="I64" i="27"/>
  <c r="M66" i="27"/>
  <c r="L58" i="27"/>
  <c r="L62" i="27"/>
  <c r="T66" i="27"/>
  <c r="J63" i="27"/>
  <c r="J60" i="27"/>
  <c r="G57" i="27"/>
  <c r="K59" i="27"/>
  <c r="K61" i="27"/>
  <c r="O63" i="27"/>
  <c r="S65" i="27"/>
  <c r="S67" i="27"/>
  <c r="D61" i="27"/>
  <c r="L65" i="27"/>
  <c r="R59" i="27"/>
  <c r="N57" i="27"/>
  <c r="J66" i="27"/>
  <c r="Q58" i="27"/>
  <c r="U60" i="27"/>
  <c r="E63" i="27"/>
  <c r="E65" i="27"/>
  <c r="I67" i="27"/>
  <c r="D60" i="27"/>
  <c r="D64" i="27"/>
  <c r="R57" i="27"/>
  <c r="N66" i="27"/>
  <c r="N63" i="27"/>
  <c r="C58" i="27"/>
  <c r="G60" i="27"/>
  <c r="G62" i="27"/>
  <c r="K64" i="27"/>
  <c r="O66" i="27"/>
  <c r="H58" i="27"/>
  <c r="P62" i="27"/>
  <c r="D67" i="27"/>
  <c r="B63" i="27"/>
  <c r="R60" i="27"/>
  <c r="E59" i="27"/>
  <c r="E61" i="27"/>
  <c r="I63" i="27"/>
  <c r="M65" i="27"/>
  <c r="M67" i="27"/>
  <c r="L60" i="27"/>
  <c r="T64" i="27"/>
  <c r="N58" i="27"/>
  <c r="J67" i="27"/>
  <c r="F65" i="27"/>
  <c r="G58" i="27"/>
  <c r="K60" i="27"/>
  <c r="O62" i="27"/>
  <c r="O64" i="27"/>
  <c r="S66" i="27"/>
  <c r="D59" i="27"/>
  <c r="D63" i="27"/>
  <c r="L67" i="27"/>
  <c r="N64" i="27"/>
  <c r="N61" i="27"/>
  <c r="X40" i="35"/>
  <c r="Y40" i="35"/>
  <c r="X47" i="29"/>
  <c r="Y47" i="29"/>
  <c r="X18" i="1" s="1"/>
  <c r="Y18" i="1" s="1"/>
  <c r="X39" i="26"/>
  <c r="V10" i="1" s="1"/>
  <c r="W10" i="1" s="1"/>
  <c r="Y39" i="26"/>
  <c r="X10" i="1" s="1"/>
  <c r="Y10" i="1" s="1"/>
  <c r="X50" i="33"/>
  <c r="Y50" i="33"/>
  <c r="Y49" i="40"/>
  <c r="X20" i="1" s="1"/>
  <c r="Y20" i="1" s="1"/>
  <c r="X49" i="40"/>
  <c r="V20" i="1" s="1"/>
  <c r="W20" i="1" s="1"/>
  <c r="S23" i="1"/>
  <c r="AM30" i="4"/>
  <c r="AJ30" i="4"/>
  <c r="AN30" i="4"/>
  <c r="AI30" i="4"/>
  <c r="AK30" i="11"/>
  <c r="Z6" i="11"/>
  <c r="Q14" i="1"/>
  <c r="U8" i="1"/>
  <c r="X22" i="1"/>
  <c r="Y22" i="1" s="1"/>
  <c r="U5" i="1"/>
  <c r="B57" i="12"/>
  <c r="H57" i="12"/>
  <c r="N57" i="12"/>
  <c r="F58" i="12"/>
  <c r="N58" i="12"/>
  <c r="B59" i="12"/>
  <c r="J59" i="12"/>
  <c r="R59" i="12"/>
  <c r="F60" i="12"/>
  <c r="N60" i="12"/>
  <c r="B61" i="12"/>
  <c r="J61" i="12"/>
  <c r="R61" i="12"/>
  <c r="F62" i="12"/>
  <c r="N62" i="12"/>
  <c r="B63" i="12"/>
  <c r="J63" i="12"/>
  <c r="R63" i="12"/>
  <c r="F64" i="12"/>
  <c r="N64" i="12"/>
  <c r="B65" i="12"/>
  <c r="J65" i="12"/>
  <c r="R65" i="12"/>
  <c r="F66" i="12"/>
  <c r="N66" i="12"/>
  <c r="B67" i="12"/>
  <c r="J67" i="12"/>
  <c r="R67" i="12"/>
  <c r="G57" i="12"/>
  <c r="O57" i="12"/>
  <c r="C58" i="12"/>
  <c r="K58" i="12"/>
  <c r="S58" i="12"/>
  <c r="G59" i="12"/>
  <c r="O59" i="12"/>
  <c r="C60" i="12"/>
  <c r="K60" i="12"/>
  <c r="S60" i="12"/>
  <c r="G61" i="12"/>
  <c r="O61" i="12"/>
  <c r="C62" i="12"/>
  <c r="K62" i="12"/>
  <c r="S62" i="12"/>
  <c r="G63" i="12"/>
  <c r="O63" i="12"/>
  <c r="C64" i="12"/>
  <c r="K64" i="12"/>
  <c r="S64" i="12"/>
  <c r="G65" i="12"/>
  <c r="O65" i="12"/>
  <c r="C66" i="12"/>
  <c r="K66" i="12"/>
  <c r="S66" i="12"/>
  <c r="G67" i="12"/>
  <c r="O67" i="12"/>
  <c r="D57" i="12"/>
  <c r="J57" i="12"/>
  <c r="T57" i="12"/>
  <c r="H58" i="12"/>
  <c r="P58" i="12"/>
  <c r="D59" i="12"/>
  <c r="L59" i="12"/>
  <c r="T59" i="12"/>
  <c r="H60" i="12"/>
  <c r="P60" i="12"/>
  <c r="D61" i="12"/>
  <c r="L61" i="12"/>
  <c r="T61" i="12"/>
  <c r="H62" i="12"/>
  <c r="P62" i="12"/>
  <c r="D63" i="12"/>
  <c r="L63" i="12"/>
  <c r="T63" i="12"/>
  <c r="H64" i="12"/>
  <c r="P64" i="12"/>
  <c r="D65" i="12"/>
  <c r="L65" i="12"/>
  <c r="T65" i="12"/>
  <c r="H66" i="12"/>
  <c r="P66" i="12"/>
  <c r="D67" i="12"/>
  <c r="L67" i="12"/>
  <c r="T67" i="12"/>
  <c r="I57" i="12"/>
  <c r="Q57" i="12"/>
  <c r="E58" i="12"/>
  <c r="M58" i="12"/>
  <c r="U58" i="12"/>
  <c r="I59" i="12"/>
  <c r="Q59" i="12"/>
  <c r="E60" i="12"/>
  <c r="M60" i="12"/>
  <c r="U60" i="12"/>
  <c r="I61" i="12"/>
  <c r="Q61" i="12"/>
  <c r="E62" i="12"/>
  <c r="M62" i="12"/>
  <c r="U62" i="12"/>
  <c r="I63" i="12"/>
  <c r="Q63" i="12"/>
  <c r="E64" i="12"/>
  <c r="M64" i="12"/>
  <c r="U64" i="12"/>
  <c r="I65" i="12"/>
  <c r="Q65" i="12"/>
  <c r="E66" i="12"/>
  <c r="M66" i="12"/>
  <c r="U66" i="12"/>
  <c r="I67" i="12"/>
  <c r="Q67" i="12"/>
  <c r="F57" i="12"/>
  <c r="P57" i="12"/>
  <c r="J58" i="12"/>
  <c r="F59" i="12"/>
  <c r="B60" i="12"/>
  <c r="R60" i="12"/>
  <c r="N61" i="12"/>
  <c r="J62" i="12"/>
  <c r="F63" i="12"/>
  <c r="B64" i="12"/>
  <c r="R64" i="12"/>
  <c r="N65" i="12"/>
  <c r="J66" i="12"/>
  <c r="F67" i="12"/>
  <c r="C57" i="12"/>
  <c r="S57" i="12"/>
  <c r="O58" i="12"/>
  <c r="K59" i="12"/>
  <c r="G60" i="12"/>
  <c r="C61" i="12"/>
  <c r="S61" i="12"/>
  <c r="O62" i="12"/>
  <c r="K63" i="12"/>
  <c r="G64" i="12"/>
  <c r="C65" i="12"/>
  <c r="S65" i="12"/>
  <c r="O66" i="12"/>
  <c r="K67" i="12"/>
  <c r="R57" i="12"/>
  <c r="L58" i="12"/>
  <c r="H59" i="12"/>
  <c r="D60" i="12"/>
  <c r="T60" i="12"/>
  <c r="P61" i="12"/>
  <c r="L62" i="12"/>
  <c r="H63" i="12"/>
  <c r="D64" i="12"/>
  <c r="T64" i="12"/>
  <c r="P65" i="12"/>
  <c r="L66" i="12"/>
  <c r="H67" i="12"/>
  <c r="E57" i="12"/>
  <c r="U57" i="12"/>
  <c r="Q58" i="12"/>
  <c r="M59" i="12"/>
  <c r="I60" i="12"/>
  <c r="E61" i="12"/>
  <c r="U61" i="12"/>
  <c r="Q62" i="12"/>
  <c r="M63" i="12"/>
  <c r="I64" i="12"/>
  <c r="E65" i="12"/>
  <c r="U65" i="12"/>
  <c r="Q66" i="12"/>
  <c r="M67" i="12"/>
  <c r="B58" i="12"/>
  <c r="R58" i="12"/>
  <c r="N59" i="12"/>
  <c r="J60" i="12"/>
  <c r="F61" i="12"/>
  <c r="B62" i="12"/>
  <c r="R62" i="12"/>
  <c r="N63" i="12"/>
  <c r="J64" i="12"/>
  <c r="F65" i="12"/>
  <c r="B66" i="12"/>
  <c r="R66" i="12"/>
  <c r="N67" i="12"/>
  <c r="K57" i="12"/>
  <c r="G58" i="12"/>
  <c r="C59" i="12"/>
  <c r="S59" i="12"/>
  <c r="O60" i="12"/>
  <c r="K61" i="12"/>
  <c r="G62" i="12"/>
  <c r="C63" i="12"/>
  <c r="S63" i="12"/>
  <c r="O64" i="12"/>
  <c r="K65" i="12"/>
  <c r="G66" i="12"/>
  <c r="C67" i="12"/>
  <c r="S67" i="12"/>
  <c r="P59" i="12"/>
  <c r="T62" i="12"/>
  <c r="D66" i="12"/>
  <c r="I58" i="12"/>
  <c r="M61" i="12"/>
  <c r="Q64" i="12"/>
  <c r="U67" i="12"/>
  <c r="L57" i="12"/>
  <c r="L60" i="12"/>
  <c r="P63" i="12"/>
  <c r="T66" i="12"/>
  <c r="E59" i="12"/>
  <c r="I62" i="12"/>
  <c r="M65" i="12"/>
  <c r="D58" i="12"/>
  <c r="H61" i="12"/>
  <c r="L64" i="12"/>
  <c r="P67" i="12"/>
  <c r="U59" i="12"/>
  <c r="E63" i="12"/>
  <c r="I66" i="12"/>
  <c r="H65" i="12"/>
  <c r="E67" i="12"/>
  <c r="M57" i="12"/>
  <c r="T58" i="12"/>
  <c r="Q60" i="12"/>
  <c r="D62" i="12"/>
  <c r="U63" i="12"/>
  <c r="X2" i="33"/>
  <c r="R2" i="33" s="1"/>
  <c r="N33" i="43" s="1"/>
  <c r="X22" i="33"/>
  <c r="B4" i="33"/>
  <c r="V33" i="43" s="1"/>
  <c r="W2" i="33"/>
  <c r="X32" i="33"/>
  <c r="B30" i="33"/>
  <c r="X14" i="33"/>
  <c r="Y32" i="33"/>
  <c r="R33" i="43"/>
  <c r="X6" i="33"/>
  <c r="B32" i="33"/>
  <c r="V32" i="33"/>
  <c r="B22" i="33"/>
  <c r="B14" i="33"/>
  <c r="W32" i="33"/>
  <c r="V2" i="33"/>
  <c r="AL32" i="33"/>
  <c r="X30" i="33"/>
  <c r="W4" i="33"/>
  <c r="R4" i="33" s="1"/>
  <c r="P33" i="43" s="1"/>
  <c r="B30" i="31"/>
  <c r="B4" i="31"/>
  <c r="V31" i="43" s="1"/>
  <c r="B22" i="31"/>
  <c r="X32" i="31"/>
  <c r="R31" i="43"/>
  <c r="X6" i="31"/>
  <c r="B32" i="31"/>
  <c r="X30" i="31"/>
  <c r="AL32" i="31"/>
  <c r="V2" i="31"/>
  <c r="W4" i="31"/>
  <c r="R4" i="31" s="1"/>
  <c r="P31" i="43" s="1"/>
  <c r="B14" i="31"/>
  <c r="W32" i="31"/>
  <c r="X14" i="31"/>
  <c r="Y32" i="31"/>
  <c r="X2" i="31"/>
  <c r="R2" i="31" s="1"/>
  <c r="N31" i="43" s="1"/>
  <c r="V32" i="31"/>
  <c r="X22" i="31"/>
  <c r="W2" i="31"/>
  <c r="AB6" i="26"/>
  <c r="Z6" i="26"/>
  <c r="AA6" i="26"/>
  <c r="B57" i="25"/>
  <c r="R57" i="25"/>
  <c r="N58" i="25"/>
  <c r="J59" i="25"/>
  <c r="F60" i="25"/>
  <c r="B61" i="25"/>
  <c r="R61" i="25"/>
  <c r="N62" i="25"/>
  <c r="J63" i="25"/>
  <c r="F64" i="25"/>
  <c r="B65" i="25"/>
  <c r="R65" i="25"/>
  <c r="N66" i="25"/>
  <c r="J67" i="25"/>
  <c r="G57" i="25"/>
  <c r="C58" i="25"/>
  <c r="S58" i="25"/>
  <c r="O59" i="25"/>
  <c r="K60" i="25"/>
  <c r="G61" i="25"/>
  <c r="C62" i="25"/>
  <c r="S62" i="25"/>
  <c r="O63" i="25"/>
  <c r="K64" i="25"/>
  <c r="G65" i="25"/>
  <c r="C66" i="25"/>
  <c r="S66" i="25"/>
  <c r="O67" i="25"/>
  <c r="L57" i="25"/>
  <c r="H58" i="25"/>
  <c r="D59" i="25"/>
  <c r="T59" i="25"/>
  <c r="P60" i="25"/>
  <c r="L61" i="25"/>
  <c r="H62" i="25"/>
  <c r="D63" i="25"/>
  <c r="T63" i="25"/>
  <c r="P64" i="25"/>
  <c r="L65" i="25"/>
  <c r="H66" i="25"/>
  <c r="D67" i="25"/>
  <c r="T67" i="25"/>
  <c r="Q57" i="25"/>
  <c r="M58" i="25"/>
  <c r="I59" i="25"/>
  <c r="E60" i="25"/>
  <c r="U60" i="25"/>
  <c r="Q61" i="25"/>
  <c r="M62" i="25"/>
  <c r="I63" i="25"/>
  <c r="E64" i="25"/>
  <c r="U64" i="25"/>
  <c r="Q65" i="25"/>
  <c r="M66" i="25"/>
  <c r="I67" i="25"/>
  <c r="B58" i="25"/>
  <c r="B59" i="25"/>
  <c r="B60" i="25"/>
  <c r="F61" i="25"/>
  <c r="F62" i="25"/>
  <c r="F63" i="25"/>
  <c r="J64" i="25"/>
  <c r="J65" i="25"/>
  <c r="J66" i="25"/>
  <c r="N67" i="25"/>
  <c r="O57" i="25"/>
  <c r="O58" i="25"/>
  <c r="S59" i="25"/>
  <c r="S60" i="25"/>
  <c r="S61" i="25"/>
  <c r="C63" i="25"/>
  <c r="C64" i="25"/>
  <c r="C65" i="25"/>
  <c r="G66" i="25"/>
  <c r="G67" i="25"/>
  <c r="H57" i="25"/>
  <c r="L58" i="25"/>
  <c r="L59" i="25"/>
  <c r="L60" i="25"/>
  <c r="P61" i="25"/>
  <c r="P62" i="25"/>
  <c r="P63" i="25"/>
  <c r="T64" i="25"/>
  <c r="T65" i="25"/>
  <c r="T66" i="25"/>
  <c r="E57" i="25"/>
  <c r="E58" i="25"/>
  <c r="E59" i="25"/>
  <c r="I60" i="25"/>
  <c r="I61" i="25"/>
  <c r="I62" i="25"/>
  <c r="M63" i="25"/>
  <c r="M64" i="25"/>
  <c r="M65" i="25"/>
  <c r="Q66" i="25"/>
  <c r="Q67" i="25"/>
  <c r="F57" i="25"/>
  <c r="F58" i="25"/>
  <c r="F59" i="25"/>
  <c r="J60" i="25"/>
  <c r="J61" i="25"/>
  <c r="J62" i="25"/>
  <c r="N63" i="25"/>
  <c r="N64" i="25"/>
  <c r="N65" i="25"/>
  <c r="R66" i="25"/>
  <c r="R67" i="25"/>
  <c r="S57" i="25"/>
  <c r="C59" i="25"/>
  <c r="C60" i="25"/>
  <c r="C61" i="25"/>
  <c r="G62" i="25"/>
  <c r="G63" i="25"/>
  <c r="G64" i="25"/>
  <c r="K65" i="25"/>
  <c r="K66" i="25"/>
  <c r="K67" i="25"/>
  <c r="P57" i="25"/>
  <c r="P58" i="25"/>
  <c r="P59" i="25"/>
  <c r="T60" i="25"/>
  <c r="T61" i="25"/>
  <c r="T62" i="25"/>
  <c r="D64" i="25"/>
  <c r="D65" i="25"/>
  <c r="D66" i="25"/>
  <c r="H67" i="25"/>
  <c r="I57" i="25"/>
  <c r="I58" i="25"/>
  <c r="M59" i="25"/>
  <c r="M60" i="25"/>
  <c r="M61" i="25"/>
  <c r="Q62" i="25"/>
  <c r="Q63" i="25"/>
  <c r="Q64" i="25"/>
  <c r="U65" i="25"/>
  <c r="U66" i="25"/>
  <c r="U67" i="25"/>
  <c r="N57" i="25"/>
  <c r="R59" i="25"/>
  <c r="B62" i="25"/>
  <c r="B64" i="25"/>
  <c r="F66" i="25"/>
  <c r="K57" i="25"/>
  <c r="K59" i="25"/>
  <c r="O61" i="25"/>
  <c r="S63" i="25"/>
  <c r="S65" i="25"/>
  <c r="D57" i="25"/>
  <c r="H59" i="25"/>
  <c r="H61" i="25"/>
  <c r="L63" i="25"/>
  <c r="P65" i="25"/>
  <c r="P67" i="25"/>
  <c r="U58" i="25"/>
  <c r="E61" i="25"/>
  <c r="E63" i="25"/>
  <c r="I65" i="25"/>
  <c r="M67" i="25"/>
  <c r="J58" i="25"/>
  <c r="N60" i="25"/>
  <c r="R62" i="25"/>
  <c r="R64" i="25"/>
  <c r="B67" i="25"/>
  <c r="G58" i="25"/>
  <c r="G60" i="25"/>
  <c r="K62" i="25"/>
  <c r="O64" i="25"/>
  <c r="O66" i="25"/>
  <c r="T57" i="25"/>
  <c r="D60" i="25"/>
  <c r="D62" i="25"/>
  <c r="H64" i="25"/>
  <c r="L66" i="25"/>
  <c r="M57" i="25"/>
  <c r="Q59" i="25"/>
  <c r="U61" i="25"/>
  <c r="U63" i="25"/>
  <c r="E66" i="25"/>
  <c r="R58" i="25"/>
  <c r="R60" i="25"/>
  <c r="B63" i="25"/>
  <c r="F65" i="25"/>
  <c r="F67" i="25"/>
  <c r="K58" i="25"/>
  <c r="O60" i="25"/>
  <c r="O62" i="25"/>
  <c r="S64" i="25"/>
  <c r="C67" i="25"/>
  <c r="D58" i="25"/>
  <c r="H60" i="25"/>
  <c r="L62" i="25"/>
  <c r="L64" i="25"/>
  <c r="P66" i="25"/>
  <c r="U57" i="25"/>
  <c r="U59" i="25"/>
  <c r="E62" i="25"/>
  <c r="I64" i="25"/>
  <c r="I66" i="25"/>
  <c r="J57" i="25"/>
  <c r="N59" i="25"/>
  <c r="N61" i="25"/>
  <c r="R63" i="25"/>
  <c r="B66" i="25"/>
  <c r="C57" i="25"/>
  <c r="G59" i="25"/>
  <c r="K61" i="25"/>
  <c r="K63" i="25"/>
  <c r="O65" i="25"/>
  <c r="S67" i="25"/>
  <c r="T58" i="25"/>
  <c r="D61" i="25"/>
  <c r="H63" i="25"/>
  <c r="H65" i="25"/>
  <c r="L67" i="25"/>
  <c r="Q58" i="25"/>
  <c r="Q60" i="25"/>
  <c r="U62" i="25"/>
  <c r="E65" i="25"/>
  <c r="E67" i="25"/>
  <c r="S20" i="1"/>
  <c r="F57" i="23"/>
  <c r="P57" i="23"/>
  <c r="B58" i="23"/>
  <c r="J58" i="23"/>
  <c r="R58" i="23"/>
  <c r="F59" i="23"/>
  <c r="N59" i="23"/>
  <c r="B60" i="23"/>
  <c r="J60" i="23"/>
  <c r="R60" i="23"/>
  <c r="F61" i="23"/>
  <c r="N61" i="23"/>
  <c r="B62" i="23"/>
  <c r="J62" i="23"/>
  <c r="R62" i="23"/>
  <c r="F63" i="23"/>
  <c r="N63" i="23"/>
  <c r="B64" i="23"/>
  <c r="J64" i="23"/>
  <c r="R64" i="23"/>
  <c r="F65" i="23"/>
  <c r="N65" i="23"/>
  <c r="B66" i="23"/>
  <c r="J66" i="23"/>
  <c r="R66" i="23"/>
  <c r="F67" i="23"/>
  <c r="N67" i="23"/>
  <c r="C57" i="23"/>
  <c r="K57" i="23"/>
  <c r="S57" i="23"/>
  <c r="G58" i="23"/>
  <c r="O58" i="23"/>
  <c r="C59" i="23"/>
  <c r="K59" i="23"/>
  <c r="S59" i="23"/>
  <c r="G60" i="23"/>
  <c r="O60" i="23"/>
  <c r="C61" i="23"/>
  <c r="K61" i="23"/>
  <c r="S61" i="23"/>
  <c r="G62" i="23"/>
  <c r="O62" i="23"/>
  <c r="C63" i="23"/>
  <c r="K63" i="23"/>
  <c r="S63" i="23"/>
  <c r="G64" i="23"/>
  <c r="O64" i="23"/>
  <c r="C65" i="23"/>
  <c r="K65" i="23"/>
  <c r="S65" i="23"/>
  <c r="G66" i="23"/>
  <c r="O66" i="23"/>
  <c r="C67" i="23"/>
  <c r="K67" i="23"/>
  <c r="S67" i="23"/>
  <c r="L57" i="23"/>
  <c r="R57" i="23"/>
  <c r="D58" i="23"/>
  <c r="L58" i="23"/>
  <c r="T58" i="23"/>
  <c r="H59" i="23"/>
  <c r="P59" i="23"/>
  <c r="D60" i="23"/>
  <c r="L60" i="23"/>
  <c r="T60" i="23"/>
  <c r="H61" i="23"/>
  <c r="P61" i="23"/>
  <c r="D62" i="23"/>
  <c r="L62" i="23"/>
  <c r="T62" i="23"/>
  <c r="H63" i="23"/>
  <c r="P63" i="23"/>
  <c r="D64" i="23"/>
  <c r="L64" i="23"/>
  <c r="T64" i="23"/>
  <c r="H65" i="23"/>
  <c r="P65" i="23"/>
  <c r="D66" i="23"/>
  <c r="L66" i="23"/>
  <c r="T66" i="23"/>
  <c r="H67" i="23"/>
  <c r="P67" i="23"/>
  <c r="E57" i="23"/>
  <c r="M57" i="23"/>
  <c r="U57" i="23"/>
  <c r="I58" i="23"/>
  <c r="Q58" i="23"/>
  <c r="E59" i="23"/>
  <c r="M59" i="23"/>
  <c r="U59" i="23"/>
  <c r="I60" i="23"/>
  <c r="Q60" i="23"/>
  <c r="E61" i="23"/>
  <c r="M61" i="23"/>
  <c r="U61" i="23"/>
  <c r="I62" i="23"/>
  <c r="Q62" i="23"/>
  <c r="E63" i="23"/>
  <c r="M63" i="23"/>
  <c r="U63" i="23"/>
  <c r="I64" i="23"/>
  <c r="Q64" i="23"/>
  <c r="E65" i="23"/>
  <c r="M65" i="23"/>
  <c r="U65" i="23"/>
  <c r="I66" i="23"/>
  <c r="Q66" i="23"/>
  <c r="E67" i="23"/>
  <c r="M67" i="23"/>
  <c r="U67" i="23"/>
  <c r="J57" i="23"/>
  <c r="T57" i="23"/>
  <c r="P58" i="23"/>
  <c r="L59" i="23"/>
  <c r="H60" i="23"/>
  <c r="D61" i="23"/>
  <c r="T61" i="23"/>
  <c r="P62" i="23"/>
  <c r="L63" i="23"/>
  <c r="H64" i="23"/>
  <c r="D65" i="23"/>
  <c r="T65" i="23"/>
  <c r="P66" i="23"/>
  <c r="L67" i="23"/>
  <c r="I57" i="23"/>
  <c r="E58" i="23"/>
  <c r="U58" i="23"/>
  <c r="Q59" i="23"/>
  <c r="M60" i="23"/>
  <c r="I61" i="23"/>
  <c r="E62" i="23"/>
  <c r="U62" i="23"/>
  <c r="Q63" i="23"/>
  <c r="M64" i="23"/>
  <c r="I65" i="23"/>
  <c r="E66" i="23"/>
  <c r="U66" i="23"/>
  <c r="Q67" i="23"/>
  <c r="B57" i="23"/>
  <c r="N57" i="23"/>
  <c r="F58" i="23"/>
  <c r="B59" i="23"/>
  <c r="R59" i="23"/>
  <c r="N60" i="23"/>
  <c r="J61" i="23"/>
  <c r="F62" i="23"/>
  <c r="B63" i="23"/>
  <c r="R63" i="23"/>
  <c r="N64" i="23"/>
  <c r="J65" i="23"/>
  <c r="F66" i="23"/>
  <c r="B67" i="23"/>
  <c r="R67" i="23"/>
  <c r="O57" i="23"/>
  <c r="K58" i="23"/>
  <c r="G59" i="23"/>
  <c r="C60" i="23"/>
  <c r="S60" i="23"/>
  <c r="O61" i="23"/>
  <c r="K62" i="23"/>
  <c r="G63" i="23"/>
  <c r="C64" i="23"/>
  <c r="S64" i="23"/>
  <c r="O65" i="23"/>
  <c r="K66" i="23"/>
  <c r="G67" i="23"/>
  <c r="D57" i="23"/>
  <c r="H58" i="23"/>
  <c r="D59" i="23"/>
  <c r="T59" i="23"/>
  <c r="P60" i="23"/>
  <c r="L61" i="23"/>
  <c r="H62" i="23"/>
  <c r="D63" i="23"/>
  <c r="T63" i="23"/>
  <c r="P64" i="23"/>
  <c r="L65" i="23"/>
  <c r="H66" i="23"/>
  <c r="D67" i="23"/>
  <c r="T67" i="23"/>
  <c r="Q57" i="23"/>
  <c r="M58" i="23"/>
  <c r="I59" i="23"/>
  <c r="E60" i="23"/>
  <c r="U60" i="23"/>
  <c r="Q61" i="23"/>
  <c r="M62" i="23"/>
  <c r="I63" i="23"/>
  <c r="E64" i="23"/>
  <c r="U64" i="23"/>
  <c r="Q65" i="23"/>
  <c r="M66" i="23"/>
  <c r="I67" i="23"/>
  <c r="J59" i="23"/>
  <c r="N62" i="23"/>
  <c r="R65" i="23"/>
  <c r="C58" i="23"/>
  <c r="G61" i="23"/>
  <c r="K64" i="23"/>
  <c r="O67" i="23"/>
  <c r="H57" i="23"/>
  <c r="F60" i="23"/>
  <c r="J63" i="23"/>
  <c r="N66" i="23"/>
  <c r="S58" i="23"/>
  <c r="C62" i="23"/>
  <c r="G65" i="23"/>
  <c r="B61" i="23"/>
  <c r="F64" i="23"/>
  <c r="J67" i="23"/>
  <c r="O59" i="23"/>
  <c r="S62" i="23"/>
  <c r="C66" i="23"/>
  <c r="R61" i="23"/>
  <c r="O63" i="23"/>
  <c r="B65" i="23"/>
  <c r="S66" i="23"/>
  <c r="G57" i="23"/>
  <c r="N58" i="23"/>
  <c r="K60" i="23"/>
  <c r="V16" i="1"/>
  <c r="W16" i="1" s="1"/>
  <c r="R13" i="43"/>
  <c r="X6" i="13"/>
  <c r="V32" i="13"/>
  <c r="W32" i="13"/>
  <c r="V2" i="13"/>
  <c r="W4" i="13"/>
  <c r="R4" i="13" s="1"/>
  <c r="P13" i="43" s="1"/>
  <c r="B14" i="13"/>
  <c r="X14" i="13"/>
  <c r="X32" i="13"/>
  <c r="X22" i="13"/>
  <c r="X30" i="13"/>
  <c r="Y32" i="13"/>
  <c r="X2" i="13"/>
  <c r="R2" i="13" s="1"/>
  <c r="N13" i="43" s="1"/>
  <c r="W2" i="13"/>
  <c r="AL32" i="13"/>
  <c r="B4" i="13"/>
  <c r="V13" i="43" s="1"/>
  <c r="B30" i="13"/>
  <c r="B22" i="13"/>
  <c r="B32" i="13"/>
  <c r="Y38" i="17"/>
  <c r="X9" i="1" s="1"/>
  <c r="Y9" i="1" s="1"/>
  <c r="X38" i="17"/>
  <c r="V9" i="1" s="1"/>
  <c r="W9" i="1" s="1"/>
  <c r="R11" i="1"/>
  <c r="S22" i="1"/>
  <c r="D6" i="1"/>
  <c r="X37" i="19"/>
  <c r="Y37" i="19"/>
  <c r="B4" i="5"/>
  <c r="V5" i="43" s="1"/>
  <c r="X30" i="5"/>
  <c r="V2" i="5"/>
  <c r="W4" i="5"/>
  <c r="R4" i="5" s="1"/>
  <c r="P5" i="43" s="1"/>
  <c r="X6" i="5"/>
  <c r="B32" i="5"/>
  <c r="V32" i="5"/>
  <c r="X2" i="5"/>
  <c r="R2" i="5" s="1"/>
  <c r="N5" i="43" s="1"/>
  <c r="B14" i="5"/>
  <c r="W32" i="5"/>
  <c r="R5" i="43"/>
  <c r="X14" i="5"/>
  <c r="X32" i="5"/>
  <c r="X22" i="5"/>
  <c r="Y32" i="5"/>
  <c r="B22" i="5"/>
  <c r="B30" i="5"/>
  <c r="AL32" i="5"/>
  <c r="W2" i="5"/>
  <c r="X35" i="4"/>
  <c r="Y35" i="4"/>
  <c r="V24" i="1"/>
  <c r="W24" i="1" s="1"/>
  <c r="D20" i="1"/>
  <c r="AK30" i="7"/>
  <c r="Y54" i="1" s="1"/>
  <c r="AB6" i="7"/>
  <c r="X35" i="13"/>
  <c r="Y35" i="13"/>
  <c r="AB6" i="23"/>
  <c r="X62" i="1" s="1"/>
  <c r="AL22" i="23"/>
  <c r="AK14" i="23"/>
  <c r="Y37" i="18"/>
  <c r="X8" i="1" s="1"/>
  <c r="Y8" i="1" s="1"/>
  <c r="X37" i="18"/>
  <c r="V8" i="1" s="1"/>
  <c r="W8" i="1" s="1"/>
  <c r="R41" i="43"/>
  <c r="X6" i="41"/>
  <c r="B32" i="41"/>
  <c r="V32" i="41"/>
  <c r="V2" i="41"/>
  <c r="W4" i="41"/>
  <c r="R4" i="41" s="1"/>
  <c r="P41" i="43" s="1"/>
  <c r="B14" i="41"/>
  <c r="W32" i="41"/>
  <c r="X14" i="41"/>
  <c r="X32" i="41"/>
  <c r="X2" i="41"/>
  <c r="R2" i="41" s="1"/>
  <c r="N41" i="43" s="1"/>
  <c r="X22" i="41"/>
  <c r="W2" i="41"/>
  <c r="B22" i="41"/>
  <c r="AL32" i="41"/>
  <c r="B4" i="41"/>
  <c r="V41" i="43" s="1"/>
  <c r="X30" i="41"/>
  <c r="Y32" i="41"/>
  <c r="B30" i="41"/>
  <c r="R16" i="1"/>
  <c r="X2" i="14"/>
  <c r="R2" i="14" s="1"/>
  <c r="N14" i="43" s="1"/>
  <c r="X22" i="14"/>
  <c r="W2" i="14"/>
  <c r="B22" i="14"/>
  <c r="X32" i="14"/>
  <c r="B30" i="14"/>
  <c r="B4" i="14"/>
  <c r="V14" i="43" s="1"/>
  <c r="X30" i="14"/>
  <c r="AL32" i="14"/>
  <c r="R14" i="43"/>
  <c r="X6" i="14"/>
  <c r="B32" i="14"/>
  <c r="Y32" i="14"/>
  <c r="W4" i="14"/>
  <c r="R4" i="14" s="1"/>
  <c r="P14" i="43" s="1"/>
  <c r="V32" i="14"/>
  <c r="B14" i="14"/>
  <c r="W32" i="14"/>
  <c r="V2" i="14"/>
  <c r="X14" i="14"/>
  <c r="Y34" i="41"/>
  <c r="X34" i="41"/>
  <c r="AF34" i="37" a="1"/>
  <c r="V18" i="1"/>
  <c r="W18" i="1" s="1"/>
  <c r="AB6" i="10"/>
  <c r="AL14" i="19"/>
  <c r="AL30" i="19"/>
  <c r="Y6" i="19"/>
  <c r="AL30" i="20"/>
  <c r="F57" i="38"/>
  <c r="B58" i="38"/>
  <c r="R58" i="38"/>
  <c r="N59" i="38"/>
  <c r="J60" i="38"/>
  <c r="F61" i="38"/>
  <c r="B62" i="38"/>
  <c r="R62" i="38"/>
  <c r="T67" i="38"/>
  <c r="D67" i="38"/>
  <c r="H66" i="38"/>
  <c r="L65" i="38"/>
  <c r="P64" i="38"/>
  <c r="T63" i="38"/>
  <c r="O62" i="38"/>
  <c r="C61" i="38"/>
  <c r="K59" i="38"/>
  <c r="S57" i="38"/>
  <c r="U57" i="38"/>
  <c r="E61" i="38"/>
  <c r="U63" i="38"/>
  <c r="M65" i="38"/>
  <c r="E67" i="38"/>
  <c r="M58" i="38"/>
  <c r="Q61" i="38"/>
  <c r="G64" i="38"/>
  <c r="S65" i="38"/>
  <c r="K67" i="38"/>
  <c r="L57" i="38"/>
  <c r="H58" i="38"/>
  <c r="D59" i="38"/>
  <c r="T59" i="38"/>
  <c r="P60" i="38"/>
  <c r="L61" i="38"/>
  <c r="H62" i="38"/>
  <c r="D63" i="38"/>
  <c r="N67" i="38"/>
  <c r="R66" i="38"/>
  <c r="B66" i="38"/>
  <c r="F65" i="38"/>
  <c r="J64" i="38"/>
  <c r="N63" i="38"/>
  <c r="C62" i="38"/>
  <c r="K60" i="38"/>
  <c r="S58" i="38"/>
  <c r="G57" i="38"/>
  <c r="U59" i="38"/>
  <c r="E63" i="38"/>
  <c r="U64" i="38"/>
  <c r="M66" i="38"/>
  <c r="I57" i="38"/>
  <c r="M60" i="38"/>
  <c r="O63" i="38"/>
  <c r="G65" i="38"/>
  <c r="S66" i="38"/>
  <c r="N57" i="38"/>
  <c r="N58" i="38"/>
  <c r="R59" i="38"/>
  <c r="R60" i="38"/>
  <c r="R61" i="38"/>
  <c r="B63" i="38"/>
  <c r="L67" i="38"/>
  <c r="L66" i="38"/>
  <c r="H65" i="38"/>
  <c r="H64" i="38"/>
  <c r="C63" i="38"/>
  <c r="O60" i="38"/>
  <c r="O58" i="38"/>
  <c r="E57" i="38"/>
  <c r="U61" i="38"/>
  <c r="Q64" i="38"/>
  <c r="Q66" i="38"/>
  <c r="I59" i="38"/>
  <c r="I63" i="38"/>
  <c r="K65" i="38"/>
  <c r="S67" i="38"/>
  <c r="T57" i="38"/>
  <c r="T58" i="38"/>
  <c r="D60" i="38"/>
  <c r="D61" i="38"/>
  <c r="D62" i="38"/>
  <c r="H63" i="38"/>
  <c r="F67" i="38"/>
  <c r="F66" i="38"/>
  <c r="B65" i="38"/>
  <c r="B64" i="38"/>
  <c r="K62" i="38"/>
  <c r="C60" i="38"/>
  <c r="C58" i="38"/>
  <c r="E59" i="38"/>
  <c r="Q63" i="38"/>
  <c r="Q65" i="38"/>
  <c r="Q67" i="38"/>
  <c r="I61" i="38"/>
  <c r="K64" i="38"/>
  <c r="K66" i="38"/>
  <c r="R57" i="38"/>
  <c r="B59" i="38"/>
  <c r="B60" i="38"/>
  <c r="B61" i="38"/>
  <c r="F62" i="38"/>
  <c r="F63" i="38"/>
  <c r="H67" i="38"/>
  <c r="D66" i="38"/>
  <c r="D65" i="38"/>
  <c r="D64" i="38"/>
  <c r="G62" i="38"/>
  <c r="G60" i="38"/>
  <c r="G58" i="38"/>
  <c r="Q58" i="38"/>
  <c r="Q62" i="38"/>
  <c r="E65" i="38"/>
  <c r="M67" i="38"/>
  <c r="E60" i="38"/>
  <c r="S63" i="38"/>
  <c r="G66" i="38"/>
  <c r="D57" i="38"/>
  <c r="D58" i="38"/>
  <c r="H59" i="38"/>
  <c r="H60" i="38"/>
  <c r="H61" i="38"/>
  <c r="L62" i="38"/>
  <c r="L63" i="38"/>
  <c r="B67" i="38"/>
  <c r="R65" i="38"/>
  <c r="R64" i="38"/>
  <c r="R63" i="38"/>
  <c r="O61" i="38"/>
  <c r="O59" i="38"/>
  <c r="O57" i="38"/>
  <c r="Q60" i="38"/>
  <c r="E64" i="38"/>
  <c r="E66" i="38"/>
  <c r="E58" i="38"/>
  <c r="E62" i="38"/>
  <c r="S64" i="38"/>
  <c r="G67" i="38"/>
  <c r="B57" i="38"/>
  <c r="F58" i="38"/>
  <c r="F59" i="38"/>
  <c r="F60" i="38"/>
  <c r="J61" i="38"/>
  <c r="J62" i="38"/>
  <c r="J63" i="38"/>
  <c r="T66" i="38"/>
  <c r="T65" i="38"/>
  <c r="T64" i="38"/>
  <c r="P63" i="38"/>
  <c r="S61" i="38"/>
  <c r="S59" i="38"/>
  <c r="K57" i="38"/>
  <c r="M59" i="38"/>
  <c r="M63" i="38"/>
  <c r="U65" i="38"/>
  <c r="U67" i="38"/>
  <c r="U60" i="38"/>
  <c r="O64" i="38"/>
  <c r="O66" i="38"/>
  <c r="H57" i="38"/>
  <c r="L58" i="38"/>
  <c r="L59" i="38"/>
  <c r="L60" i="38"/>
  <c r="P61" i="38"/>
  <c r="P62" i="38"/>
  <c r="R67" i="38"/>
  <c r="N66" i="38"/>
  <c r="N65" i="38"/>
  <c r="N64" i="38"/>
  <c r="G63" i="38"/>
  <c r="G61" i="38"/>
  <c r="G59" i="38"/>
  <c r="M57" i="38"/>
  <c r="M61" i="38"/>
  <c r="M64" i="38"/>
  <c r="U66" i="38"/>
  <c r="U58" i="38"/>
  <c r="U62" i="38"/>
  <c r="O65" i="38"/>
  <c r="O67" i="38"/>
  <c r="J57" i="38"/>
  <c r="N61" i="38"/>
  <c r="P65" i="38"/>
  <c r="C59" i="38"/>
  <c r="I66" i="38"/>
  <c r="C67" i="38"/>
  <c r="T60" i="38"/>
  <c r="J66" i="38"/>
  <c r="S60" i="38"/>
  <c r="I65" i="38"/>
  <c r="C66" i="38"/>
  <c r="J58" i="38"/>
  <c r="N62" i="38"/>
  <c r="L64" i="38"/>
  <c r="C57" i="38"/>
  <c r="Q57" i="38"/>
  <c r="P57" i="38"/>
  <c r="T61" i="38"/>
  <c r="J65" i="38"/>
  <c r="K58" i="38"/>
  <c r="I67" i="38"/>
  <c r="J59" i="38"/>
  <c r="P67" i="38"/>
  <c r="K63" i="38"/>
  <c r="I60" i="38"/>
  <c r="M62" i="38"/>
  <c r="P58" i="38"/>
  <c r="T62" i="38"/>
  <c r="F64" i="38"/>
  <c r="I58" i="38"/>
  <c r="Q59" i="38"/>
  <c r="N60" i="38"/>
  <c r="P66" i="38"/>
  <c r="K61" i="38"/>
  <c r="I64" i="38"/>
  <c r="C65" i="38"/>
  <c r="P59" i="38"/>
  <c r="J67" i="38"/>
  <c r="S62" i="38"/>
  <c r="I62" i="38"/>
  <c r="C64" i="38"/>
  <c r="AL14" i="24"/>
  <c r="AB6" i="25"/>
  <c r="AL22" i="25"/>
  <c r="AJ30" i="28"/>
  <c r="AN30" i="28"/>
  <c r="AI30" i="28"/>
  <c r="AM30" i="28"/>
  <c r="AI22" i="28"/>
  <c r="AJ22" i="28"/>
  <c r="X23" i="1"/>
  <c r="Y23" i="1" s="1"/>
  <c r="W36" i="39"/>
  <c r="U7" i="1" s="1"/>
  <c r="AO36" i="39"/>
  <c r="R7" i="1" s="1"/>
  <c r="AN36" i="39"/>
  <c r="AP36" i="39"/>
  <c r="S7" i="1" s="1"/>
  <c r="X14" i="1"/>
  <c r="Y14" i="1" s="1"/>
  <c r="D5" i="1"/>
  <c r="E57" i="5"/>
  <c r="O57" i="5"/>
  <c r="U57" i="5"/>
  <c r="G58" i="5"/>
  <c r="O58" i="5"/>
  <c r="C59" i="5"/>
  <c r="K59" i="5"/>
  <c r="S59" i="5"/>
  <c r="G60" i="5"/>
  <c r="O60" i="5"/>
  <c r="C61" i="5"/>
  <c r="K61" i="5"/>
  <c r="S61" i="5"/>
  <c r="G62" i="5"/>
  <c r="O62" i="5"/>
  <c r="C63" i="5"/>
  <c r="K63" i="5"/>
  <c r="S63" i="5"/>
  <c r="G64" i="5"/>
  <c r="O64" i="5"/>
  <c r="C65" i="5"/>
  <c r="K65" i="5"/>
  <c r="S65" i="5"/>
  <c r="G66" i="5"/>
  <c r="O66" i="5"/>
  <c r="C67" i="5"/>
  <c r="K67" i="5"/>
  <c r="S67" i="5"/>
  <c r="J57" i="5"/>
  <c r="N57" i="5"/>
  <c r="T57" i="5"/>
  <c r="D58" i="5"/>
  <c r="L58" i="5"/>
  <c r="R58" i="5"/>
  <c r="D59" i="5"/>
  <c r="L59" i="5"/>
  <c r="T59" i="5"/>
  <c r="H60" i="5"/>
  <c r="P60" i="5"/>
  <c r="D61" i="5"/>
  <c r="L61" i="5"/>
  <c r="T61" i="5"/>
  <c r="H62" i="5"/>
  <c r="P62" i="5"/>
  <c r="D63" i="5"/>
  <c r="L63" i="5"/>
  <c r="T63" i="5"/>
  <c r="H64" i="5"/>
  <c r="P64" i="5"/>
  <c r="D65" i="5"/>
  <c r="L65" i="5"/>
  <c r="T65" i="5"/>
  <c r="H66" i="5"/>
  <c r="P66" i="5"/>
  <c r="D67" i="5"/>
  <c r="L67" i="5"/>
  <c r="T67" i="5"/>
  <c r="K57" i="5"/>
  <c r="Q57" i="5"/>
  <c r="I58" i="5"/>
  <c r="Q58" i="5"/>
  <c r="E59" i="5"/>
  <c r="M59" i="5"/>
  <c r="U59" i="5"/>
  <c r="I60" i="5"/>
  <c r="Q60" i="5"/>
  <c r="E61" i="5"/>
  <c r="M61" i="5"/>
  <c r="U61" i="5"/>
  <c r="I62" i="5"/>
  <c r="Q62" i="5"/>
  <c r="E63" i="5"/>
  <c r="M63" i="5"/>
  <c r="U63" i="5"/>
  <c r="I64" i="5"/>
  <c r="Q64" i="5"/>
  <c r="E65" i="5"/>
  <c r="M65" i="5"/>
  <c r="U65" i="5"/>
  <c r="I66" i="5"/>
  <c r="Q66" i="5"/>
  <c r="E67" i="5"/>
  <c r="M67" i="5"/>
  <c r="U67" i="5"/>
  <c r="F57" i="5"/>
  <c r="P57" i="5"/>
  <c r="F58" i="5"/>
  <c r="N58" i="5"/>
  <c r="F59" i="5"/>
  <c r="N59" i="5"/>
  <c r="B60" i="5"/>
  <c r="J60" i="5"/>
  <c r="R60" i="5"/>
  <c r="F61" i="5"/>
  <c r="N61" i="5"/>
  <c r="B62" i="5"/>
  <c r="J62" i="5"/>
  <c r="R62" i="5"/>
  <c r="F63" i="5"/>
  <c r="N63" i="5"/>
  <c r="B64" i="5"/>
  <c r="J64" i="5"/>
  <c r="R64" i="5"/>
  <c r="F65" i="5"/>
  <c r="N65" i="5"/>
  <c r="B66" i="5"/>
  <c r="J66" i="5"/>
  <c r="R66" i="5"/>
  <c r="F67" i="5"/>
  <c r="N67" i="5"/>
  <c r="M57" i="5"/>
  <c r="C58" i="5"/>
  <c r="S58" i="5"/>
  <c r="O59" i="5"/>
  <c r="K60" i="5"/>
  <c r="G61" i="5"/>
  <c r="C62" i="5"/>
  <c r="S62" i="5"/>
  <c r="O63" i="5"/>
  <c r="K64" i="5"/>
  <c r="G65" i="5"/>
  <c r="C66" i="5"/>
  <c r="S66" i="5"/>
  <c r="O67" i="5"/>
  <c r="H58" i="5"/>
  <c r="T58" i="5"/>
  <c r="P59" i="5"/>
  <c r="L60" i="5"/>
  <c r="H61" i="5"/>
  <c r="D62" i="5"/>
  <c r="T62" i="5"/>
  <c r="P63" i="5"/>
  <c r="L64" i="5"/>
  <c r="H65" i="5"/>
  <c r="D66" i="5"/>
  <c r="T66" i="5"/>
  <c r="P67" i="5"/>
  <c r="C57" i="5"/>
  <c r="E58" i="5"/>
  <c r="U58" i="5"/>
  <c r="Q59" i="5"/>
  <c r="M60" i="5"/>
  <c r="I61" i="5"/>
  <c r="E62" i="5"/>
  <c r="U62" i="5"/>
  <c r="Q63" i="5"/>
  <c r="M64" i="5"/>
  <c r="I65" i="5"/>
  <c r="E66" i="5"/>
  <c r="U66" i="5"/>
  <c r="Q67" i="5"/>
  <c r="H57" i="5"/>
  <c r="R57" i="5"/>
  <c r="J58" i="5"/>
  <c r="B59" i="5"/>
  <c r="R59" i="5"/>
  <c r="N60" i="5"/>
  <c r="J61" i="5"/>
  <c r="F62" i="5"/>
  <c r="B63" i="5"/>
  <c r="R63" i="5"/>
  <c r="N64" i="5"/>
  <c r="J65" i="5"/>
  <c r="F66" i="5"/>
  <c r="B67" i="5"/>
  <c r="R67" i="5"/>
  <c r="G57" i="5"/>
  <c r="K58" i="5"/>
  <c r="G59" i="5"/>
  <c r="C60" i="5"/>
  <c r="S60" i="5"/>
  <c r="O61" i="5"/>
  <c r="K62" i="5"/>
  <c r="G63" i="5"/>
  <c r="C64" i="5"/>
  <c r="S64" i="5"/>
  <c r="O65" i="5"/>
  <c r="K66" i="5"/>
  <c r="G67" i="5"/>
  <c r="B57" i="5"/>
  <c r="L57" i="5"/>
  <c r="B58" i="5"/>
  <c r="H59" i="5"/>
  <c r="D60" i="5"/>
  <c r="T60" i="5"/>
  <c r="P61" i="5"/>
  <c r="L62" i="5"/>
  <c r="H63" i="5"/>
  <c r="D64" i="5"/>
  <c r="T64" i="5"/>
  <c r="P65" i="5"/>
  <c r="L66" i="5"/>
  <c r="H67" i="5"/>
  <c r="I59" i="5"/>
  <c r="M62" i="5"/>
  <c r="Q65" i="5"/>
  <c r="F60" i="5"/>
  <c r="J63" i="5"/>
  <c r="N66" i="5"/>
  <c r="I57" i="5"/>
  <c r="E60" i="5"/>
  <c r="I63" i="5"/>
  <c r="M66" i="5"/>
  <c r="B61" i="5"/>
  <c r="F64" i="5"/>
  <c r="J67" i="5"/>
  <c r="S57" i="5"/>
  <c r="U60" i="5"/>
  <c r="E64" i="5"/>
  <c r="I67" i="5"/>
  <c r="P58" i="5"/>
  <c r="R61" i="5"/>
  <c r="B65" i="5"/>
  <c r="Q61" i="5"/>
  <c r="N62" i="5"/>
  <c r="U64" i="5"/>
  <c r="R65" i="5"/>
  <c r="D57" i="5"/>
  <c r="M58" i="5"/>
  <c r="J59" i="5"/>
  <c r="I57" i="9"/>
  <c r="O57" i="9"/>
  <c r="U57" i="9"/>
  <c r="I58" i="9"/>
  <c r="Q58" i="9"/>
  <c r="E59" i="9"/>
  <c r="M59" i="9"/>
  <c r="U59" i="9"/>
  <c r="I60" i="9"/>
  <c r="Q60" i="9"/>
  <c r="E61" i="9"/>
  <c r="M61" i="9"/>
  <c r="U61" i="9"/>
  <c r="I62" i="9"/>
  <c r="Q62" i="9"/>
  <c r="E63" i="9"/>
  <c r="M63" i="9"/>
  <c r="U63" i="9"/>
  <c r="I64" i="9"/>
  <c r="Q64" i="9"/>
  <c r="E65" i="9"/>
  <c r="M65" i="9"/>
  <c r="U65" i="9"/>
  <c r="I66" i="9"/>
  <c r="Q66" i="9"/>
  <c r="E67" i="9"/>
  <c r="M67" i="9"/>
  <c r="P57" i="9"/>
  <c r="H58" i="9"/>
  <c r="L59" i="9"/>
  <c r="H60" i="9"/>
  <c r="D61" i="9"/>
  <c r="T61" i="9"/>
  <c r="P62" i="9"/>
  <c r="L63" i="9"/>
  <c r="H64" i="9"/>
  <c r="D65" i="9"/>
  <c r="T65" i="9"/>
  <c r="P66" i="9"/>
  <c r="L67" i="9"/>
  <c r="B57" i="9"/>
  <c r="B58" i="9"/>
  <c r="N58" i="9"/>
  <c r="J59" i="9"/>
  <c r="F60" i="9"/>
  <c r="B61" i="9"/>
  <c r="R61" i="9"/>
  <c r="N62" i="9"/>
  <c r="J63" i="9"/>
  <c r="F64" i="9"/>
  <c r="B65" i="9"/>
  <c r="R65" i="9"/>
  <c r="N66" i="9"/>
  <c r="J67" i="9"/>
  <c r="C57" i="9"/>
  <c r="K57" i="9"/>
  <c r="Q57" i="9"/>
  <c r="C58" i="9"/>
  <c r="K58" i="9"/>
  <c r="S58" i="9"/>
  <c r="G59" i="9"/>
  <c r="O59" i="9"/>
  <c r="C60" i="9"/>
  <c r="K60" i="9"/>
  <c r="S60" i="9"/>
  <c r="G61" i="9"/>
  <c r="O61" i="9"/>
  <c r="C62" i="9"/>
  <c r="K62" i="9"/>
  <c r="S62" i="9"/>
  <c r="G63" i="9"/>
  <c r="O63" i="9"/>
  <c r="C64" i="9"/>
  <c r="K64" i="9"/>
  <c r="S64" i="9"/>
  <c r="G65" i="9"/>
  <c r="O65" i="9"/>
  <c r="C66" i="9"/>
  <c r="K66" i="9"/>
  <c r="S66" i="9"/>
  <c r="G67" i="9"/>
  <c r="O67" i="9"/>
  <c r="H57" i="9"/>
  <c r="T57" i="9"/>
  <c r="T58" i="9"/>
  <c r="P59" i="9"/>
  <c r="L60" i="9"/>
  <c r="H61" i="9"/>
  <c r="D62" i="9"/>
  <c r="T62" i="9"/>
  <c r="P63" i="9"/>
  <c r="L64" i="9"/>
  <c r="H65" i="9"/>
  <c r="D66" i="9"/>
  <c r="T66" i="9"/>
  <c r="P67" i="9"/>
  <c r="N57" i="9"/>
  <c r="F58" i="9"/>
  <c r="R58" i="9"/>
  <c r="N59" i="9"/>
  <c r="J60" i="9"/>
  <c r="F61" i="9"/>
  <c r="B62" i="9"/>
  <c r="R62" i="9"/>
  <c r="N63" i="9"/>
  <c r="J64" i="9"/>
  <c r="F65" i="9"/>
  <c r="B66" i="9"/>
  <c r="R66" i="9"/>
  <c r="N67" i="9"/>
  <c r="M57" i="9"/>
  <c r="G58" i="9"/>
  <c r="C59" i="9"/>
  <c r="S59" i="9"/>
  <c r="O60" i="9"/>
  <c r="K61" i="9"/>
  <c r="G62" i="9"/>
  <c r="C63" i="9"/>
  <c r="S63" i="9"/>
  <c r="O64" i="9"/>
  <c r="K65" i="9"/>
  <c r="G66" i="9"/>
  <c r="C67" i="9"/>
  <c r="D57" i="9"/>
  <c r="D58" i="9"/>
  <c r="H59" i="9"/>
  <c r="T60" i="9"/>
  <c r="L62" i="9"/>
  <c r="D64" i="9"/>
  <c r="P65" i="9"/>
  <c r="H67" i="9"/>
  <c r="J57" i="9"/>
  <c r="J58" i="9"/>
  <c r="B60" i="9"/>
  <c r="N61" i="9"/>
  <c r="F63" i="9"/>
  <c r="R64" i="9"/>
  <c r="J66" i="9"/>
  <c r="T67" i="9"/>
  <c r="E57" i="9"/>
  <c r="S57" i="9"/>
  <c r="M58" i="9"/>
  <c r="I59" i="9"/>
  <c r="E60" i="9"/>
  <c r="U60" i="9"/>
  <c r="Q61" i="9"/>
  <c r="M62" i="9"/>
  <c r="I63" i="9"/>
  <c r="E64" i="9"/>
  <c r="U64" i="9"/>
  <c r="Q65" i="9"/>
  <c r="M66" i="9"/>
  <c r="I67" i="9"/>
  <c r="L57" i="9"/>
  <c r="L58" i="9"/>
  <c r="T59" i="9"/>
  <c r="L61" i="9"/>
  <c r="D63" i="9"/>
  <c r="P64" i="9"/>
  <c r="H66" i="9"/>
  <c r="S67" i="9"/>
  <c r="R57" i="9"/>
  <c r="B59" i="9"/>
  <c r="N60" i="9"/>
  <c r="F62" i="9"/>
  <c r="R63" i="9"/>
  <c r="J65" i="9"/>
  <c r="B67" i="9"/>
  <c r="G57" i="9"/>
  <c r="O58" i="9"/>
  <c r="K59" i="9"/>
  <c r="G60" i="9"/>
  <c r="C61" i="9"/>
  <c r="S61" i="9"/>
  <c r="O62" i="9"/>
  <c r="K63" i="9"/>
  <c r="G64" i="9"/>
  <c r="C65" i="9"/>
  <c r="S65" i="9"/>
  <c r="O66" i="9"/>
  <c r="K67" i="9"/>
  <c r="P58" i="9"/>
  <c r="D60" i="9"/>
  <c r="P61" i="9"/>
  <c r="H63" i="9"/>
  <c r="T64" i="9"/>
  <c r="L66" i="9"/>
  <c r="U67" i="9"/>
  <c r="F59" i="9"/>
  <c r="R60" i="9"/>
  <c r="J62" i="9"/>
  <c r="B64" i="9"/>
  <c r="N65" i="9"/>
  <c r="F67" i="9"/>
  <c r="M60" i="9"/>
  <c r="Q63" i="9"/>
  <c r="U66" i="9"/>
  <c r="P60" i="9"/>
  <c r="D67" i="9"/>
  <c r="J61" i="9"/>
  <c r="R67" i="9"/>
  <c r="E58" i="9"/>
  <c r="I61" i="9"/>
  <c r="M64" i="9"/>
  <c r="Q67" i="9"/>
  <c r="H62" i="9"/>
  <c r="F57" i="9"/>
  <c r="B63" i="9"/>
  <c r="U58" i="9"/>
  <c r="E62" i="9"/>
  <c r="I65" i="9"/>
  <c r="T63" i="9"/>
  <c r="N64" i="9"/>
  <c r="Q59" i="9"/>
  <c r="L65" i="9"/>
  <c r="U62" i="9"/>
  <c r="R59" i="9"/>
  <c r="E66" i="9"/>
  <c r="F66" i="9"/>
  <c r="D59" i="9"/>
  <c r="S12" i="1"/>
  <c r="B30" i="23"/>
  <c r="W2" i="23"/>
  <c r="B22" i="23"/>
  <c r="AL32" i="23"/>
  <c r="R23" i="43"/>
  <c r="X6" i="23"/>
  <c r="B32" i="23"/>
  <c r="B4" i="23"/>
  <c r="V23" i="43" s="1"/>
  <c r="X30" i="23"/>
  <c r="X2" i="23"/>
  <c r="R2" i="23" s="1"/>
  <c r="N23" i="43" s="1"/>
  <c r="X22" i="23"/>
  <c r="X14" i="23"/>
  <c r="W4" i="23"/>
  <c r="R4" i="23" s="1"/>
  <c r="P23" i="43" s="1"/>
  <c r="W32" i="23"/>
  <c r="V32" i="23"/>
  <c r="Y32" i="23"/>
  <c r="X32" i="23"/>
  <c r="V2" i="23"/>
  <c r="B14" i="23"/>
  <c r="F57" i="21"/>
  <c r="P57" i="21"/>
  <c r="B58" i="21"/>
  <c r="J58" i="21"/>
  <c r="R58" i="21"/>
  <c r="F59" i="21"/>
  <c r="N59" i="21"/>
  <c r="B60" i="21"/>
  <c r="J60" i="21"/>
  <c r="R60" i="21"/>
  <c r="F61" i="21"/>
  <c r="N61" i="21"/>
  <c r="B62" i="21"/>
  <c r="J62" i="21"/>
  <c r="R62" i="21"/>
  <c r="F63" i="21"/>
  <c r="N63" i="21"/>
  <c r="B64" i="21"/>
  <c r="J64" i="21"/>
  <c r="R64" i="21"/>
  <c r="F65" i="21"/>
  <c r="N65" i="21"/>
  <c r="B66" i="21"/>
  <c r="J66" i="21"/>
  <c r="R66" i="21"/>
  <c r="F67" i="21"/>
  <c r="N67" i="21"/>
  <c r="C57" i="21"/>
  <c r="K57" i="21"/>
  <c r="S57" i="21"/>
  <c r="G58" i="21"/>
  <c r="O58" i="21"/>
  <c r="C59" i="21"/>
  <c r="K59" i="21"/>
  <c r="S59" i="21"/>
  <c r="G60" i="21"/>
  <c r="O60" i="21"/>
  <c r="C61" i="21"/>
  <c r="K61" i="21"/>
  <c r="S61" i="21"/>
  <c r="G62" i="21"/>
  <c r="O62" i="21"/>
  <c r="C63" i="21"/>
  <c r="K63" i="21"/>
  <c r="S63" i="21"/>
  <c r="G64" i="21"/>
  <c r="O64" i="21"/>
  <c r="C65" i="21"/>
  <c r="K65" i="21"/>
  <c r="S65" i="21"/>
  <c r="G66" i="21"/>
  <c r="O66" i="21"/>
  <c r="C67" i="21"/>
  <c r="K67" i="21"/>
  <c r="S67" i="21"/>
  <c r="L57" i="21"/>
  <c r="R57" i="21"/>
  <c r="D58" i="21"/>
  <c r="L58" i="21"/>
  <c r="T58" i="21"/>
  <c r="H59" i="21"/>
  <c r="P59" i="21"/>
  <c r="D60" i="21"/>
  <c r="L60" i="21"/>
  <c r="T60" i="21"/>
  <c r="H61" i="21"/>
  <c r="P61" i="21"/>
  <c r="D62" i="21"/>
  <c r="L62" i="21"/>
  <c r="T62" i="21"/>
  <c r="H63" i="21"/>
  <c r="P63" i="21"/>
  <c r="D64" i="21"/>
  <c r="L64" i="21"/>
  <c r="T64" i="21"/>
  <c r="H65" i="21"/>
  <c r="P65" i="21"/>
  <c r="D66" i="21"/>
  <c r="L66" i="21"/>
  <c r="T66" i="21"/>
  <c r="H67" i="21"/>
  <c r="P67" i="21"/>
  <c r="E57" i="21"/>
  <c r="M57" i="21"/>
  <c r="U57" i="21"/>
  <c r="I58" i="21"/>
  <c r="Q58" i="21"/>
  <c r="E59" i="21"/>
  <c r="M59" i="21"/>
  <c r="U59" i="21"/>
  <c r="I60" i="21"/>
  <c r="Q60" i="21"/>
  <c r="E61" i="21"/>
  <c r="M61" i="21"/>
  <c r="U61" i="21"/>
  <c r="I62" i="21"/>
  <c r="Q62" i="21"/>
  <c r="E63" i="21"/>
  <c r="M63" i="21"/>
  <c r="U63" i="21"/>
  <c r="I64" i="21"/>
  <c r="Q64" i="21"/>
  <c r="E65" i="21"/>
  <c r="M65" i="21"/>
  <c r="U65" i="21"/>
  <c r="I66" i="21"/>
  <c r="Q66" i="21"/>
  <c r="E67" i="21"/>
  <c r="M67" i="21"/>
  <c r="U67" i="21"/>
  <c r="J57" i="21"/>
  <c r="T57" i="21"/>
  <c r="P58" i="21"/>
  <c r="L59" i="21"/>
  <c r="H60" i="21"/>
  <c r="D61" i="21"/>
  <c r="T61" i="21"/>
  <c r="P62" i="21"/>
  <c r="L63" i="21"/>
  <c r="H64" i="21"/>
  <c r="D65" i="21"/>
  <c r="T65" i="21"/>
  <c r="P66" i="21"/>
  <c r="L67" i="21"/>
  <c r="I57" i="21"/>
  <c r="E58" i="21"/>
  <c r="U58" i="21"/>
  <c r="Q59" i="21"/>
  <c r="M60" i="21"/>
  <c r="I61" i="21"/>
  <c r="E62" i="21"/>
  <c r="U62" i="21"/>
  <c r="Q63" i="21"/>
  <c r="M64" i="21"/>
  <c r="I65" i="21"/>
  <c r="E66" i="21"/>
  <c r="U66" i="21"/>
  <c r="Q67" i="21"/>
  <c r="B57" i="21"/>
  <c r="N57" i="21"/>
  <c r="F58" i="21"/>
  <c r="B59" i="21"/>
  <c r="R59" i="21"/>
  <c r="N60" i="21"/>
  <c r="J61" i="21"/>
  <c r="F62" i="21"/>
  <c r="B63" i="21"/>
  <c r="R63" i="21"/>
  <c r="N64" i="21"/>
  <c r="J65" i="21"/>
  <c r="F66" i="21"/>
  <c r="B67" i="21"/>
  <c r="R67" i="21"/>
  <c r="O57" i="21"/>
  <c r="K58" i="21"/>
  <c r="G59" i="21"/>
  <c r="C60" i="21"/>
  <c r="S60" i="21"/>
  <c r="O61" i="21"/>
  <c r="K62" i="21"/>
  <c r="G63" i="21"/>
  <c r="C64" i="21"/>
  <c r="S64" i="21"/>
  <c r="O65" i="21"/>
  <c r="K66" i="21"/>
  <c r="G67" i="21"/>
  <c r="D57" i="21"/>
  <c r="H58" i="21"/>
  <c r="D59" i="21"/>
  <c r="T59" i="21"/>
  <c r="P60" i="21"/>
  <c r="L61" i="21"/>
  <c r="H62" i="21"/>
  <c r="D63" i="21"/>
  <c r="T63" i="21"/>
  <c r="P64" i="21"/>
  <c r="L65" i="21"/>
  <c r="H66" i="21"/>
  <c r="D67" i="21"/>
  <c r="T67" i="21"/>
  <c r="Q57" i="21"/>
  <c r="M58" i="21"/>
  <c r="I59" i="21"/>
  <c r="E60" i="21"/>
  <c r="U60" i="21"/>
  <c r="Q61" i="21"/>
  <c r="M62" i="21"/>
  <c r="I63" i="21"/>
  <c r="E64" i="21"/>
  <c r="U64" i="21"/>
  <c r="Q65" i="21"/>
  <c r="M66" i="21"/>
  <c r="I67" i="21"/>
  <c r="J59" i="21"/>
  <c r="N62" i="21"/>
  <c r="R65" i="21"/>
  <c r="C58" i="21"/>
  <c r="G61" i="21"/>
  <c r="K64" i="21"/>
  <c r="O67" i="21"/>
  <c r="H57" i="21"/>
  <c r="F60" i="21"/>
  <c r="J63" i="21"/>
  <c r="N66" i="21"/>
  <c r="S58" i="21"/>
  <c r="C62" i="21"/>
  <c r="G65" i="21"/>
  <c r="B61" i="21"/>
  <c r="F64" i="21"/>
  <c r="J67" i="21"/>
  <c r="O59" i="21"/>
  <c r="S62" i="21"/>
  <c r="C66" i="21"/>
  <c r="N58" i="21"/>
  <c r="K60" i="21"/>
  <c r="R61" i="21"/>
  <c r="O63" i="21"/>
  <c r="B65" i="21"/>
  <c r="S66" i="21"/>
  <c r="G57" i="21"/>
  <c r="V2" i="17"/>
  <c r="W4" i="17"/>
  <c r="R4" i="17" s="1"/>
  <c r="P17" i="43" s="1"/>
  <c r="B14" i="17"/>
  <c r="W32" i="17"/>
  <c r="AL32" i="17"/>
  <c r="X30" i="17"/>
  <c r="X2" i="17"/>
  <c r="R2" i="17" s="1"/>
  <c r="N17" i="43" s="1"/>
  <c r="X22" i="17"/>
  <c r="B4" i="17"/>
  <c r="V17" i="43" s="1"/>
  <c r="W2" i="17"/>
  <c r="X32" i="17"/>
  <c r="B32" i="17"/>
  <c r="B22" i="17"/>
  <c r="Y32" i="17"/>
  <c r="R17" i="43"/>
  <c r="X6" i="17"/>
  <c r="V32" i="17"/>
  <c r="B30" i="17"/>
  <c r="X14" i="17"/>
  <c r="AB6" i="16"/>
  <c r="Y40" i="15"/>
  <c r="X11" i="1" s="1"/>
  <c r="Y11" i="1" s="1"/>
  <c r="X40" i="15"/>
  <c r="V11" i="1" s="1"/>
  <c r="W11" i="1" s="1"/>
  <c r="AL34" i="37" a="1"/>
  <c r="X35" i="27"/>
  <c r="Y35" i="27"/>
  <c r="N57" i="31"/>
  <c r="T57" i="31"/>
  <c r="H58" i="31"/>
  <c r="P58" i="31"/>
  <c r="D59" i="31"/>
  <c r="L59" i="31"/>
  <c r="T59" i="31"/>
  <c r="H60" i="31"/>
  <c r="P60" i="31"/>
  <c r="D61" i="31"/>
  <c r="L61" i="31"/>
  <c r="T61" i="31"/>
  <c r="H62" i="31"/>
  <c r="P62" i="31"/>
  <c r="D63" i="31"/>
  <c r="L63" i="31"/>
  <c r="T63" i="31"/>
  <c r="H64" i="31"/>
  <c r="P64" i="31"/>
  <c r="D65" i="31"/>
  <c r="L65" i="31"/>
  <c r="T65" i="31"/>
  <c r="H66" i="31"/>
  <c r="P66" i="31"/>
  <c r="D67" i="31"/>
  <c r="L67" i="31"/>
  <c r="T67" i="31"/>
  <c r="I57" i="31"/>
  <c r="Q57" i="31"/>
  <c r="E58" i="31"/>
  <c r="M58" i="31"/>
  <c r="U58" i="31"/>
  <c r="I59" i="31"/>
  <c r="Q59" i="31"/>
  <c r="E60" i="31"/>
  <c r="M60" i="31"/>
  <c r="U60" i="31"/>
  <c r="I61" i="31"/>
  <c r="Q61" i="31"/>
  <c r="E62" i="31"/>
  <c r="M62" i="31"/>
  <c r="U62" i="31"/>
  <c r="I63" i="31"/>
  <c r="Q63" i="31"/>
  <c r="E64" i="31"/>
  <c r="M64" i="31"/>
  <c r="U64" i="31"/>
  <c r="I65" i="31"/>
  <c r="Q65" i="31"/>
  <c r="E66" i="31"/>
  <c r="M66" i="31"/>
  <c r="U66" i="31"/>
  <c r="I67" i="31"/>
  <c r="Q67" i="31"/>
  <c r="B57" i="31"/>
  <c r="H57" i="31"/>
  <c r="B58" i="31"/>
  <c r="J58" i="31"/>
  <c r="R58" i="31"/>
  <c r="F59" i="31"/>
  <c r="N59" i="31"/>
  <c r="B60" i="31"/>
  <c r="J60" i="31"/>
  <c r="R60" i="31"/>
  <c r="F61" i="31"/>
  <c r="N61" i="31"/>
  <c r="B62" i="31"/>
  <c r="J62" i="31"/>
  <c r="R62" i="31"/>
  <c r="F63" i="31"/>
  <c r="N63" i="31"/>
  <c r="B64" i="31"/>
  <c r="J64" i="31"/>
  <c r="R64" i="31"/>
  <c r="F65" i="31"/>
  <c r="N65" i="31"/>
  <c r="B66" i="31"/>
  <c r="J66" i="31"/>
  <c r="R66" i="31"/>
  <c r="F67" i="31"/>
  <c r="N67" i="31"/>
  <c r="C57" i="31"/>
  <c r="K57" i="31"/>
  <c r="S57" i="31"/>
  <c r="G58" i="31"/>
  <c r="O58" i="31"/>
  <c r="C59" i="31"/>
  <c r="K59" i="31"/>
  <c r="S59" i="31"/>
  <c r="G60" i="31"/>
  <c r="O60" i="31"/>
  <c r="C61" i="31"/>
  <c r="K61" i="31"/>
  <c r="S61" i="31"/>
  <c r="G62" i="31"/>
  <c r="O62" i="31"/>
  <c r="C63" i="31"/>
  <c r="K63" i="31"/>
  <c r="S63" i="31"/>
  <c r="G64" i="31"/>
  <c r="O64" i="31"/>
  <c r="C65" i="31"/>
  <c r="K65" i="31"/>
  <c r="S65" i="31"/>
  <c r="G66" i="31"/>
  <c r="O66" i="31"/>
  <c r="C67" i="31"/>
  <c r="K67" i="31"/>
  <c r="S67" i="31"/>
  <c r="L57" i="31"/>
  <c r="F58" i="31"/>
  <c r="B59" i="31"/>
  <c r="R59" i="31"/>
  <c r="N60" i="31"/>
  <c r="J61" i="31"/>
  <c r="F62" i="31"/>
  <c r="B63" i="31"/>
  <c r="R63" i="31"/>
  <c r="N64" i="31"/>
  <c r="J65" i="31"/>
  <c r="F66" i="31"/>
  <c r="B67" i="31"/>
  <c r="R67" i="31"/>
  <c r="O57" i="31"/>
  <c r="K58" i="31"/>
  <c r="G59" i="31"/>
  <c r="C60" i="31"/>
  <c r="S60" i="31"/>
  <c r="O61" i="31"/>
  <c r="K62" i="31"/>
  <c r="G63" i="31"/>
  <c r="C64" i="31"/>
  <c r="S64" i="31"/>
  <c r="O65" i="31"/>
  <c r="K66" i="31"/>
  <c r="G67" i="31"/>
  <c r="D57" i="31"/>
  <c r="P57" i="31"/>
  <c r="L58" i="31"/>
  <c r="H59" i="31"/>
  <c r="D60" i="31"/>
  <c r="T60" i="31"/>
  <c r="P61" i="31"/>
  <c r="L62" i="31"/>
  <c r="H63" i="31"/>
  <c r="D64" i="31"/>
  <c r="T64" i="31"/>
  <c r="P65" i="31"/>
  <c r="L66" i="31"/>
  <c r="H67" i="31"/>
  <c r="E57" i="31"/>
  <c r="U57" i="31"/>
  <c r="Q58" i="31"/>
  <c r="M59" i="31"/>
  <c r="I60" i="31"/>
  <c r="E61" i="31"/>
  <c r="U61" i="31"/>
  <c r="Q62" i="31"/>
  <c r="M63" i="31"/>
  <c r="I64" i="31"/>
  <c r="E65" i="31"/>
  <c r="U65" i="31"/>
  <c r="Q66" i="31"/>
  <c r="M67" i="31"/>
  <c r="F57" i="31"/>
  <c r="R57" i="31"/>
  <c r="N58" i="31"/>
  <c r="J59" i="31"/>
  <c r="F60" i="31"/>
  <c r="B61" i="31"/>
  <c r="R61" i="31"/>
  <c r="N62" i="31"/>
  <c r="J63" i="31"/>
  <c r="F64" i="31"/>
  <c r="B65" i="31"/>
  <c r="R65" i="31"/>
  <c r="N66" i="31"/>
  <c r="J67" i="31"/>
  <c r="G57" i="31"/>
  <c r="C58" i="31"/>
  <c r="S58" i="31"/>
  <c r="O59" i="31"/>
  <c r="K60" i="31"/>
  <c r="G61" i="31"/>
  <c r="C62" i="31"/>
  <c r="S62" i="31"/>
  <c r="O63" i="31"/>
  <c r="K64" i="31"/>
  <c r="G65" i="31"/>
  <c r="C66" i="31"/>
  <c r="S66" i="31"/>
  <c r="O67" i="31"/>
  <c r="J57" i="31"/>
  <c r="L60" i="31"/>
  <c r="P63" i="31"/>
  <c r="T66" i="31"/>
  <c r="E59" i="31"/>
  <c r="I62" i="31"/>
  <c r="M65" i="31"/>
  <c r="D58" i="31"/>
  <c r="H61" i="31"/>
  <c r="L64" i="31"/>
  <c r="P67" i="31"/>
  <c r="U59" i="31"/>
  <c r="E63" i="31"/>
  <c r="I66" i="31"/>
  <c r="T58" i="31"/>
  <c r="D62" i="31"/>
  <c r="H65" i="31"/>
  <c r="M57" i="31"/>
  <c r="Q60" i="31"/>
  <c r="U63" i="31"/>
  <c r="E67" i="31"/>
  <c r="P59" i="31"/>
  <c r="M61" i="31"/>
  <c r="T62" i="31"/>
  <c r="Q64" i="31"/>
  <c r="D66" i="31"/>
  <c r="U67" i="31"/>
  <c r="I58" i="31"/>
  <c r="R36" i="43"/>
  <c r="X6" i="36"/>
  <c r="B32" i="36"/>
  <c r="B22" i="36"/>
  <c r="V2" i="36"/>
  <c r="W4" i="36"/>
  <c r="R4" i="36" s="1"/>
  <c r="P36" i="43" s="1"/>
  <c r="B14" i="36"/>
  <c r="W32" i="36"/>
  <c r="X30" i="36"/>
  <c r="V32" i="36"/>
  <c r="X2" i="36"/>
  <c r="R2" i="36" s="1"/>
  <c r="N36" i="43" s="1"/>
  <c r="X22" i="36"/>
  <c r="W2" i="36"/>
  <c r="X32" i="36"/>
  <c r="AL32" i="36"/>
  <c r="B4" i="36"/>
  <c r="V36" i="43" s="1"/>
  <c r="Y32" i="36"/>
  <c r="B30" i="36"/>
  <c r="X14" i="36"/>
  <c r="B30" i="25"/>
  <c r="W2" i="25"/>
  <c r="B22" i="25"/>
  <c r="AL32" i="25"/>
  <c r="R25" i="43"/>
  <c r="X6" i="25"/>
  <c r="B32" i="25"/>
  <c r="B4" i="25"/>
  <c r="V25" i="43" s="1"/>
  <c r="X30" i="25"/>
  <c r="V2" i="25"/>
  <c r="W4" i="25"/>
  <c r="R4" i="25" s="1"/>
  <c r="P25" i="43" s="1"/>
  <c r="B14" i="25"/>
  <c r="W32" i="25"/>
  <c r="V32" i="25"/>
  <c r="X22" i="25"/>
  <c r="Y32" i="25"/>
  <c r="X2" i="25"/>
  <c r="R2" i="25" s="1"/>
  <c r="N25" i="43" s="1"/>
  <c r="X14" i="25"/>
  <c r="X32" i="25"/>
  <c r="Y41" i="39"/>
  <c r="X41" i="39"/>
  <c r="V12" i="1" s="1"/>
  <c r="W12" i="1" s="1"/>
  <c r="AN30" i="18"/>
  <c r="AI30" i="18"/>
  <c r="AM30" i="18"/>
  <c r="AJ30" i="18"/>
  <c r="E57" i="8"/>
  <c r="M57" i="8"/>
  <c r="U57" i="8"/>
  <c r="I58" i="8"/>
  <c r="Q58" i="8"/>
  <c r="E59" i="8"/>
  <c r="M59" i="8"/>
  <c r="U59" i="8"/>
  <c r="I60" i="8"/>
  <c r="Q60" i="8"/>
  <c r="E61" i="8"/>
  <c r="M61" i="8"/>
  <c r="U61" i="8"/>
  <c r="I62" i="8"/>
  <c r="Q62" i="8"/>
  <c r="E63" i="8"/>
  <c r="M63" i="8"/>
  <c r="U63" i="8"/>
  <c r="I64" i="8"/>
  <c r="Q64" i="8"/>
  <c r="E65" i="8"/>
  <c r="M65" i="8"/>
  <c r="U65" i="8"/>
  <c r="I66" i="8"/>
  <c r="Q66" i="8"/>
  <c r="E67" i="8"/>
  <c r="M67" i="8"/>
  <c r="U67" i="8"/>
  <c r="P57" i="8"/>
  <c r="L58" i="8"/>
  <c r="H59" i="8"/>
  <c r="G57" i="8"/>
  <c r="O57" i="8"/>
  <c r="C58" i="8"/>
  <c r="K58" i="8"/>
  <c r="S58" i="8"/>
  <c r="G59" i="8"/>
  <c r="O59" i="8"/>
  <c r="C60" i="8"/>
  <c r="K60" i="8"/>
  <c r="S60" i="8"/>
  <c r="G61" i="8"/>
  <c r="O61" i="8"/>
  <c r="C62" i="8"/>
  <c r="K62" i="8"/>
  <c r="S62" i="8"/>
  <c r="G63" i="8"/>
  <c r="O63" i="8"/>
  <c r="C64" i="8"/>
  <c r="K64" i="8"/>
  <c r="S64" i="8"/>
  <c r="G65" i="8"/>
  <c r="O65" i="8"/>
  <c r="C66" i="8"/>
  <c r="K66" i="8"/>
  <c r="S66" i="8"/>
  <c r="G67" i="8"/>
  <c r="O67" i="8"/>
  <c r="D57" i="8"/>
  <c r="T57" i="8"/>
  <c r="P58" i="8"/>
  <c r="L59" i="8"/>
  <c r="H60" i="8"/>
  <c r="D61" i="8"/>
  <c r="T61" i="8"/>
  <c r="P62" i="8"/>
  <c r="L63" i="8"/>
  <c r="H64" i="8"/>
  <c r="D65" i="8"/>
  <c r="T65" i="8"/>
  <c r="P66" i="8"/>
  <c r="L67" i="8"/>
  <c r="F57" i="8"/>
  <c r="B58" i="8"/>
  <c r="R58" i="8"/>
  <c r="N59" i="8"/>
  <c r="J60" i="8"/>
  <c r="F61" i="8"/>
  <c r="B62" i="8"/>
  <c r="R62" i="8"/>
  <c r="N63" i="8"/>
  <c r="J64" i="8"/>
  <c r="F65" i="8"/>
  <c r="B66" i="8"/>
  <c r="R66" i="8"/>
  <c r="N67" i="8"/>
  <c r="K57" i="8"/>
  <c r="G58" i="8"/>
  <c r="C59" i="8"/>
  <c r="S59" i="8"/>
  <c r="O60" i="8"/>
  <c r="K61" i="8"/>
  <c r="G62" i="8"/>
  <c r="C63" i="8"/>
  <c r="S63" i="8"/>
  <c r="O64" i="8"/>
  <c r="K65" i="8"/>
  <c r="G66" i="8"/>
  <c r="C67" i="8"/>
  <c r="S67" i="8"/>
  <c r="H58" i="8"/>
  <c r="T59" i="8"/>
  <c r="T60" i="8"/>
  <c r="D62" i="8"/>
  <c r="D63" i="8"/>
  <c r="D64" i="8"/>
  <c r="H65" i="8"/>
  <c r="H66" i="8"/>
  <c r="H67" i="8"/>
  <c r="J57" i="8"/>
  <c r="J58" i="8"/>
  <c r="J59" i="8"/>
  <c r="N60" i="8"/>
  <c r="N61" i="8"/>
  <c r="N62" i="8"/>
  <c r="R63" i="8"/>
  <c r="R64" i="8"/>
  <c r="R65" i="8"/>
  <c r="B67" i="8"/>
  <c r="Q57" i="8"/>
  <c r="M58" i="8"/>
  <c r="I59" i="8"/>
  <c r="E60" i="8"/>
  <c r="U60" i="8"/>
  <c r="Q61" i="8"/>
  <c r="M62" i="8"/>
  <c r="I63" i="8"/>
  <c r="E64" i="8"/>
  <c r="U64" i="8"/>
  <c r="Q65" i="8"/>
  <c r="M66" i="8"/>
  <c r="I67" i="8"/>
  <c r="H57" i="8"/>
  <c r="T58" i="8"/>
  <c r="D60" i="8"/>
  <c r="H61" i="8"/>
  <c r="H62" i="8"/>
  <c r="H63" i="8"/>
  <c r="L64" i="8"/>
  <c r="L65" i="8"/>
  <c r="L66" i="8"/>
  <c r="P67" i="8"/>
  <c r="N57" i="8"/>
  <c r="N58" i="8"/>
  <c r="R59" i="8"/>
  <c r="R60" i="8"/>
  <c r="R61" i="8"/>
  <c r="B63" i="8"/>
  <c r="B64" i="8"/>
  <c r="B65" i="8"/>
  <c r="F66" i="8"/>
  <c r="F67" i="8"/>
  <c r="C57" i="8"/>
  <c r="S57" i="8"/>
  <c r="O58" i="8"/>
  <c r="K59" i="8"/>
  <c r="G60" i="8"/>
  <c r="C61" i="8"/>
  <c r="S61" i="8"/>
  <c r="O62" i="8"/>
  <c r="K63" i="8"/>
  <c r="G64" i="8"/>
  <c r="C65" i="8"/>
  <c r="S65" i="8"/>
  <c r="O66" i="8"/>
  <c r="K67" i="8"/>
  <c r="L57" i="8"/>
  <c r="D59" i="8"/>
  <c r="L60" i="8"/>
  <c r="L61" i="8"/>
  <c r="L62" i="8"/>
  <c r="P63" i="8"/>
  <c r="P64" i="8"/>
  <c r="P65" i="8"/>
  <c r="T66" i="8"/>
  <c r="T67" i="8"/>
  <c r="R57" i="8"/>
  <c r="B59" i="8"/>
  <c r="B60" i="8"/>
  <c r="B61" i="8"/>
  <c r="F62" i="8"/>
  <c r="F63" i="8"/>
  <c r="F64" i="8"/>
  <c r="J65" i="8"/>
  <c r="J66" i="8"/>
  <c r="J67" i="8"/>
  <c r="E58" i="8"/>
  <c r="I61" i="8"/>
  <c r="M64" i="8"/>
  <c r="Q67" i="8"/>
  <c r="P61" i="8"/>
  <c r="D66" i="8"/>
  <c r="F59" i="8"/>
  <c r="J63" i="8"/>
  <c r="R67" i="8"/>
  <c r="U58" i="8"/>
  <c r="E62" i="8"/>
  <c r="I65" i="8"/>
  <c r="D58" i="8"/>
  <c r="T62" i="8"/>
  <c r="D67" i="8"/>
  <c r="F60" i="8"/>
  <c r="N64" i="8"/>
  <c r="Q59" i="8"/>
  <c r="U62" i="8"/>
  <c r="E66" i="8"/>
  <c r="P59" i="8"/>
  <c r="T63" i="8"/>
  <c r="B57" i="8"/>
  <c r="J61" i="8"/>
  <c r="N65" i="8"/>
  <c r="U66" i="8"/>
  <c r="J62" i="8"/>
  <c r="I57" i="8"/>
  <c r="P60" i="8"/>
  <c r="N66" i="8"/>
  <c r="M60" i="8"/>
  <c r="T64" i="8"/>
  <c r="Q63" i="8"/>
  <c r="F58" i="8"/>
  <c r="Q23" i="1"/>
  <c r="AM14" i="4"/>
  <c r="AJ14" i="4"/>
  <c r="AN14" i="4"/>
  <c r="AI14" i="4"/>
  <c r="X32" i="2"/>
  <c r="R4" i="43"/>
  <c r="V2" i="2"/>
  <c r="B30" i="2"/>
  <c r="X22" i="2"/>
  <c r="X2" i="2"/>
  <c r="R2" i="2" s="1"/>
  <c r="N4" i="43" s="1"/>
  <c r="AL32" i="2"/>
  <c r="W4" i="2"/>
  <c r="R4" i="2" s="1"/>
  <c r="P4" i="43" s="1"/>
  <c r="B32" i="2"/>
  <c r="V32" i="2"/>
  <c r="B14" i="2"/>
  <c r="X6" i="2"/>
  <c r="X30" i="2"/>
  <c r="Y32" i="2"/>
  <c r="X14" i="2"/>
  <c r="W32" i="2"/>
  <c r="B4" i="2"/>
  <c r="V4" i="43" s="1"/>
  <c r="W2" i="2"/>
  <c r="B22" i="2"/>
  <c r="Y6" i="11"/>
  <c r="AL14" i="11"/>
  <c r="AL30" i="11"/>
  <c r="V17" i="1"/>
  <c r="W17" i="1" s="1"/>
  <c r="S14" i="1"/>
  <c r="R8" i="1"/>
  <c r="H19" i="1"/>
  <c r="F19" i="1"/>
  <c r="G19" i="1"/>
  <c r="E19" i="1"/>
  <c r="J19" i="1"/>
  <c r="K19" i="1"/>
  <c r="I19" i="1"/>
  <c r="D10" i="1"/>
  <c r="X36" i="12"/>
  <c r="V7" i="1" s="1"/>
  <c r="W7" i="1" s="1"/>
  <c r="Y36" i="12"/>
  <c r="X7" i="1" s="1"/>
  <c r="Y7" i="1" s="1"/>
  <c r="R12" i="43"/>
  <c r="X6" i="12"/>
  <c r="B32" i="12"/>
  <c r="B4" i="12"/>
  <c r="V12" i="43" s="1"/>
  <c r="X30" i="12"/>
  <c r="V2" i="12"/>
  <c r="W4" i="12"/>
  <c r="R4" i="12" s="1"/>
  <c r="P12" i="43" s="1"/>
  <c r="B14" i="12"/>
  <c r="W32" i="12"/>
  <c r="V32" i="12"/>
  <c r="W2" i="12"/>
  <c r="AL32" i="12"/>
  <c r="X2" i="12"/>
  <c r="R2" i="12" s="1"/>
  <c r="N12" i="43" s="1"/>
  <c r="X22" i="12"/>
  <c r="X14" i="12"/>
  <c r="B30" i="12"/>
  <c r="B22" i="12"/>
  <c r="X32" i="12"/>
  <c r="Y32" i="12"/>
  <c r="B30" i="42"/>
  <c r="B4" i="42"/>
  <c r="V42" i="43" s="1"/>
  <c r="X30" i="42"/>
  <c r="Y32" i="42"/>
  <c r="R42" i="43"/>
  <c r="X6" i="42"/>
  <c r="B32" i="42"/>
  <c r="V32" i="42"/>
  <c r="V2" i="42"/>
  <c r="W4" i="42"/>
  <c r="R4" i="42" s="1"/>
  <c r="P42" i="43" s="1"/>
  <c r="B14" i="42"/>
  <c r="W32" i="42"/>
  <c r="X14" i="42"/>
  <c r="X32" i="42"/>
  <c r="X22" i="42"/>
  <c r="W2" i="42"/>
  <c r="X2" i="42"/>
  <c r="R2" i="42" s="1"/>
  <c r="N42" i="43" s="1"/>
  <c r="B22" i="42"/>
  <c r="AL32" i="42"/>
  <c r="V32" i="29"/>
  <c r="Y32" i="29"/>
  <c r="W32" i="29"/>
  <c r="R29" i="43"/>
  <c r="X14" i="29"/>
  <c r="X32" i="29"/>
  <c r="V2" i="29"/>
  <c r="X6" i="29"/>
  <c r="W2" i="29"/>
  <c r="B22" i="29"/>
  <c r="AL32" i="29"/>
  <c r="X22" i="29"/>
  <c r="W4" i="29"/>
  <c r="R4" i="29" s="1"/>
  <c r="P29" i="43" s="1"/>
  <c r="B14" i="29"/>
  <c r="B32" i="29"/>
  <c r="B4" i="29"/>
  <c r="V29" i="43" s="1"/>
  <c r="X30" i="29"/>
  <c r="B30" i="29"/>
  <c r="X2" i="29"/>
  <c r="R2" i="29" s="1"/>
  <c r="N29" i="43" s="1"/>
  <c r="AL14" i="26"/>
  <c r="AK14" i="26"/>
  <c r="E57" i="28"/>
  <c r="U57" i="28"/>
  <c r="Q58" i="28"/>
  <c r="M59" i="28"/>
  <c r="I60" i="28"/>
  <c r="E61" i="28"/>
  <c r="U61" i="28"/>
  <c r="Q62" i="28"/>
  <c r="M63" i="28"/>
  <c r="I64" i="28"/>
  <c r="E65" i="28"/>
  <c r="U65" i="28"/>
  <c r="Q66" i="28"/>
  <c r="M67" i="28"/>
  <c r="N57" i="28"/>
  <c r="F59" i="28"/>
  <c r="R60" i="28"/>
  <c r="J62" i="28"/>
  <c r="B64" i="28"/>
  <c r="N65" i="28"/>
  <c r="F67" i="28"/>
  <c r="T57" i="28"/>
  <c r="L59" i="28"/>
  <c r="D61" i="28"/>
  <c r="P62" i="28"/>
  <c r="H64" i="28"/>
  <c r="T65" i="28"/>
  <c r="L67" i="28"/>
  <c r="S57" i="28"/>
  <c r="K59" i="28"/>
  <c r="C61" i="28"/>
  <c r="O62" i="28"/>
  <c r="G64" i="28"/>
  <c r="S65" i="28"/>
  <c r="K67" i="28"/>
  <c r="B59" i="28"/>
  <c r="F62" i="28"/>
  <c r="J65" i="28"/>
  <c r="P57" i="28"/>
  <c r="T60" i="28"/>
  <c r="D64" i="28"/>
  <c r="H67" i="28"/>
  <c r="K58" i="28"/>
  <c r="C60" i="28"/>
  <c r="O61" i="28"/>
  <c r="G63" i="28"/>
  <c r="S64" i="28"/>
  <c r="K66" i="28"/>
  <c r="B57" i="28"/>
  <c r="F60" i="28"/>
  <c r="J63" i="28"/>
  <c r="N66" i="28"/>
  <c r="T58" i="28"/>
  <c r="D62" i="28"/>
  <c r="H65" i="28"/>
  <c r="E58" i="28"/>
  <c r="E59" i="28"/>
  <c r="E60" i="28"/>
  <c r="I61" i="28"/>
  <c r="I62" i="28"/>
  <c r="I63" i="28"/>
  <c r="M64" i="28"/>
  <c r="M65" i="28"/>
  <c r="M66" i="28"/>
  <c r="Q67" i="28"/>
  <c r="J58" i="28"/>
  <c r="J60" i="28"/>
  <c r="R62" i="28"/>
  <c r="R64" i="28"/>
  <c r="R66" i="28"/>
  <c r="H58" i="28"/>
  <c r="H60" i="28"/>
  <c r="H62" i="28"/>
  <c r="P64" i="28"/>
  <c r="P66" i="28"/>
  <c r="K57" i="28"/>
  <c r="S59" i="28"/>
  <c r="S61" i="28"/>
  <c r="S63" i="28"/>
  <c r="G66" i="28"/>
  <c r="J57" i="28"/>
  <c r="J61" i="28"/>
  <c r="F66" i="28"/>
  <c r="H59" i="28"/>
  <c r="H63" i="28"/>
  <c r="G57" i="28"/>
  <c r="G59" i="28"/>
  <c r="G61" i="28"/>
  <c r="O63" i="28"/>
  <c r="O65" i="28"/>
  <c r="O67" i="28"/>
  <c r="B61" i="28"/>
  <c r="B65" i="28"/>
  <c r="D58" i="28"/>
  <c r="T62" i="28"/>
  <c r="T66" i="28"/>
  <c r="I57" i="28"/>
  <c r="I58" i="28"/>
  <c r="I59" i="28"/>
  <c r="M60" i="28"/>
  <c r="M61" i="28"/>
  <c r="M62" i="28"/>
  <c r="Q63" i="28"/>
  <c r="Q64" i="28"/>
  <c r="Q65" i="28"/>
  <c r="U66" i="28"/>
  <c r="U67" i="28"/>
  <c r="R58" i="28"/>
  <c r="F61" i="28"/>
  <c r="F63" i="28"/>
  <c r="F65" i="28"/>
  <c r="N67" i="28"/>
  <c r="P58" i="28"/>
  <c r="P60" i="28"/>
  <c r="D63" i="28"/>
  <c r="D65" i="28"/>
  <c r="D67" i="28"/>
  <c r="G58" i="28"/>
  <c r="G60" i="28"/>
  <c r="G62" i="28"/>
  <c r="O64" i="28"/>
  <c r="O66" i="28"/>
  <c r="F58" i="28"/>
  <c r="B63" i="28"/>
  <c r="B67" i="28"/>
  <c r="D60" i="28"/>
  <c r="T64" i="28"/>
  <c r="O57" i="28"/>
  <c r="O59" i="28"/>
  <c r="C62" i="28"/>
  <c r="C64" i="28"/>
  <c r="C66" i="28"/>
  <c r="R57" i="28"/>
  <c r="R61" i="28"/>
  <c r="R65" i="28"/>
  <c r="P59" i="28"/>
  <c r="P63" i="28"/>
  <c r="P67" i="28"/>
  <c r="M58" i="28"/>
  <c r="Q60" i="28"/>
  <c r="U62" i="28"/>
  <c r="U64" i="28"/>
  <c r="E67" i="28"/>
  <c r="N59" i="28"/>
  <c r="N63" i="28"/>
  <c r="D57" i="28"/>
  <c r="L61" i="28"/>
  <c r="L65" i="28"/>
  <c r="O58" i="28"/>
  <c r="C63" i="28"/>
  <c r="C67" i="28"/>
  <c r="R63" i="28"/>
  <c r="P61" i="28"/>
  <c r="C58" i="28"/>
  <c r="K62" i="28"/>
  <c r="S66" i="28"/>
  <c r="N62" i="28"/>
  <c r="L60" i="28"/>
  <c r="U58" i="28"/>
  <c r="U60" i="28"/>
  <c r="E63" i="28"/>
  <c r="I65" i="28"/>
  <c r="I67" i="28"/>
  <c r="B60" i="28"/>
  <c r="J64" i="28"/>
  <c r="L57" i="28"/>
  <c r="T61" i="28"/>
  <c r="H66" i="28"/>
  <c r="C59" i="28"/>
  <c r="K63" i="28"/>
  <c r="S67" i="28"/>
  <c r="N64" i="28"/>
  <c r="L62" i="28"/>
  <c r="S58" i="28"/>
  <c r="S62" i="28"/>
  <c r="G67" i="28"/>
  <c r="F64" i="28"/>
  <c r="H61" i="28"/>
  <c r="M57" i="28"/>
  <c r="Q59" i="28"/>
  <c r="Q61" i="28"/>
  <c r="U63" i="28"/>
  <c r="E66" i="28"/>
  <c r="F57" i="28"/>
  <c r="N61" i="28"/>
  <c r="B66" i="28"/>
  <c r="D59" i="28"/>
  <c r="L63" i="28"/>
  <c r="T67" i="28"/>
  <c r="O60" i="28"/>
  <c r="C65" i="28"/>
  <c r="R59" i="28"/>
  <c r="R67" i="28"/>
  <c r="P65" i="28"/>
  <c r="K60" i="28"/>
  <c r="K64" i="28"/>
  <c r="N58" i="28"/>
  <c r="J67" i="28"/>
  <c r="L64" i="28"/>
  <c r="Q57" i="28"/>
  <c r="U59" i="28"/>
  <c r="E62" i="28"/>
  <c r="E64" i="28"/>
  <c r="I66" i="28"/>
  <c r="B58" i="28"/>
  <c r="B62" i="28"/>
  <c r="J66" i="28"/>
  <c r="T59" i="28"/>
  <c r="T63" i="28"/>
  <c r="C57" i="28"/>
  <c r="K61" i="28"/>
  <c r="K65" i="28"/>
  <c r="N60" i="28"/>
  <c r="L58" i="28"/>
  <c r="L66" i="28"/>
  <c r="S60" i="28"/>
  <c r="G65" i="28"/>
  <c r="J59" i="28"/>
  <c r="H57" i="28"/>
  <c r="D66" i="28"/>
  <c r="U20" i="1"/>
  <c r="X16" i="1"/>
  <c r="Y16" i="1" s="1"/>
  <c r="K67" i="32"/>
  <c r="O66" i="32"/>
  <c r="S65" i="32"/>
  <c r="C65" i="32"/>
  <c r="G64" i="32"/>
  <c r="K63" i="32"/>
  <c r="O62" i="32"/>
  <c r="S61" i="32"/>
  <c r="C61" i="32"/>
  <c r="G60" i="32"/>
  <c r="K59" i="32"/>
  <c r="O58" i="32"/>
  <c r="S57" i="32"/>
  <c r="B57" i="32"/>
  <c r="J57" i="32"/>
  <c r="R57" i="32"/>
  <c r="F58" i="32"/>
  <c r="N58" i="32"/>
  <c r="B59" i="32"/>
  <c r="J59" i="32"/>
  <c r="R59" i="32"/>
  <c r="F60" i="32"/>
  <c r="N60" i="32"/>
  <c r="B61" i="32"/>
  <c r="J61" i="32"/>
  <c r="R61" i="32"/>
  <c r="F62" i="32"/>
  <c r="N62" i="32"/>
  <c r="B63" i="32"/>
  <c r="J63" i="32"/>
  <c r="R63" i="32"/>
  <c r="F64" i="32"/>
  <c r="N64" i="32"/>
  <c r="B65" i="32"/>
  <c r="J65" i="32"/>
  <c r="R65" i="32"/>
  <c r="F66" i="32"/>
  <c r="N66" i="32"/>
  <c r="B67" i="32"/>
  <c r="J67" i="32"/>
  <c r="R67" i="32"/>
  <c r="U57" i="32"/>
  <c r="M59" i="32"/>
  <c r="E61" i="32"/>
  <c r="Q62" i="32"/>
  <c r="I64" i="32"/>
  <c r="U65" i="32"/>
  <c r="M67" i="32"/>
  <c r="E58" i="32"/>
  <c r="Q59" i="32"/>
  <c r="I61" i="32"/>
  <c r="U62" i="32"/>
  <c r="M64" i="32"/>
  <c r="E66" i="32"/>
  <c r="Q67" i="32"/>
  <c r="G67" i="32"/>
  <c r="K66" i="32"/>
  <c r="O65" i="32"/>
  <c r="S64" i="32"/>
  <c r="C64" i="32"/>
  <c r="G63" i="32"/>
  <c r="K62" i="32"/>
  <c r="O61" i="32"/>
  <c r="S60" i="32"/>
  <c r="C60" i="32"/>
  <c r="G59" i="32"/>
  <c r="K58" i="32"/>
  <c r="O57" i="32"/>
  <c r="D57" i="32"/>
  <c r="L57" i="32"/>
  <c r="T57" i="32"/>
  <c r="H58" i="32"/>
  <c r="P58" i="32"/>
  <c r="D59" i="32"/>
  <c r="L59" i="32"/>
  <c r="T59" i="32"/>
  <c r="H60" i="32"/>
  <c r="P60" i="32"/>
  <c r="D61" i="32"/>
  <c r="L61" i="32"/>
  <c r="T61" i="32"/>
  <c r="H62" i="32"/>
  <c r="P62" i="32"/>
  <c r="D63" i="32"/>
  <c r="L63" i="32"/>
  <c r="T63" i="32"/>
  <c r="H64" i="32"/>
  <c r="P64" i="32"/>
  <c r="D65" i="32"/>
  <c r="L65" i="32"/>
  <c r="T65" i="32"/>
  <c r="H66" i="32"/>
  <c r="P66" i="32"/>
  <c r="D67" i="32"/>
  <c r="L67" i="32"/>
  <c r="T67" i="32"/>
  <c r="C57" i="32"/>
  <c r="I58" i="32"/>
  <c r="U59" i="32"/>
  <c r="M61" i="32"/>
  <c r="E63" i="32"/>
  <c r="Q64" i="32"/>
  <c r="I66" i="32"/>
  <c r="U67" i="32"/>
  <c r="M58" i="32"/>
  <c r="E60" i="32"/>
  <c r="Q61" i="32"/>
  <c r="I63" i="32"/>
  <c r="U64" i="32"/>
  <c r="M66" i="32"/>
  <c r="S67" i="32"/>
  <c r="C67" i="32"/>
  <c r="G66" i="32"/>
  <c r="K65" i="32"/>
  <c r="O64" i="32"/>
  <c r="S63" i="32"/>
  <c r="C63" i="32"/>
  <c r="G62" i="32"/>
  <c r="K61" i="32"/>
  <c r="O60" i="32"/>
  <c r="S59" i="32"/>
  <c r="C59" i="32"/>
  <c r="G58" i="32"/>
  <c r="K57" i="32"/>
  <c r="F57" i="32"/>
  <c r="N57" i="32"/>
  <c r="B58" i="32"/>
  <c r="J58" i="32"/>
  <c r="R58" i="32"/>
  <c r="F59" i="32"/>
  <c r="N59" i="32"/>
  <c r="B60" i="32"/>
  <c r="J60" i="32"/>
  <c r="R60" i="32"/>
  <c r="F61" i="32"/>
  <c r="N61" i="32"/>
  <c r="B62" i="32"/>
  <c r="J62" i="32"/>
  <c r="R62" i="32"/>
  <c r="F63" i="32"/>
  <c r="N63" i="32"/>
  <c r="B64" i="32"/>
  <c r="J64" i="32"/>
  <c r="R64" i="32"/>
  <c r="F65" i="32"/>
  <c r="N65" i="32"/>
  <c r="B66" i="32"/>
  <c r="J66" i="32"/>
  <c r="R66" i="32"/>
  <c r="F67" i="32"/>
  <c r="N67" i="32"/>
  <c r="E57" i="32"/>
  <c r="Q58" i="32"/>
  <c r="I60" i="32"/>
  <c r="U61" i="32"/>
  <c r="M63" i="32"/>
  <c r="E65" i="32"/>
  <c r="Q66" i="32"/>
  <c r="I57" i="32"/>
  <c r="U58" i="32"/>
  <c r="M60" i="32"/>
  <c r="E62" i="32"/>
  <c r="Q63" i="32"/>
  <c r="I65" i="32"/>
  <c r="U66" i="32"/>
  <c r="C66" i="32"/>
  <c r="S62" i="32"/>
  <c r="O59" i="32"/>
  <c r="L58" i="32"/>
  <c r="D60" i="32"/>
  <c r="P61" i="32"/>
  <c r="H63" i="32"/>
  <c r="T64" i="32"/>
  <c r="L66" i="32"/>
  <c r="E59" i="32"/>
  <c r="M65" i="32"/>
  <c r="U60" i="32"/>
  <c r="I67" i="32"/>
  <c r="G65" i="32"/>
  <c r="C62" i="32"/>
  <c r="S58" i="32"/>
  <c r="H57" i="32"/>
  <c r="T58" i="32"/>
  <c r="L60" i="32"/>
  <c r="D62" i="32"/>
  <c r="P63" i="32"/>
  <c r="H65" i="32"/>
  <c r="T66" i="32"/>
  <c r="Q60" i="32"/>
  <c r="E67" i="32"/>
  <c r="M62" i="32"/>
  <c r="O67" i="32"/>
  <c r="K64" i="32"/>
  <c r="G61" i="32"/>
  <c r="C58" i="32"/>
  <c r="P57" i="32"/>
  <c r="H59" i="32"/>
  <c r="T60" i="32"/>
  <c r="L62" i="32"/>
  <c r="D64" i="32"/>
  <c r="P65" i="32"/>
  <c r="H67" i="32"/>
  <c r="I62" i="32"/>
  <c r="Q57" i="32"/>
  <c r="E64" i="32"/>
  <c r="S66" i="32"/>
  <c r="H61" i="32"/>
  <c r="P67" i="32"/>
  <c r="Q65" i="32"/>
  <c r="O63" i="32"/>
  <c r="T62" i="32"/>
  <c r="M57" i="32"/>
  <c r="K60" i="32"/>
  <c r="D58" i="32"/>
  <c r="L64" i="32"/>
  <c r="U63" i="32"/>
  <c r="I59" i="32"/>
  <c r="G57" i="32"/>
  <c r="P59" i="32"/>
  <c r="D66" i="32"/>
  <c r="W2" i="10"/>
  <c r="B22" i="10"/>
  <c r="AL32" i="10"/>
  <c r="X6" i="10"/>
  <c r="B32" i="10"/>
  <c r="B4" i="10"/>
  <c r="V10" i="43" s="1"/>
  <c r="X30" i="10"/>
  <c r="V2" i="10"/>
  <c r="W4" i="10"/>
  <c r="R4" i="10" s="1"/>
  <c r="P10" i="43" s="1"/>
  <c r="B14" i="10"/>
  <c r="W32" i="10"/>
  <c r="V32" i="10"/>
  <c r="X2" i="10"/>
  <c r="R2" i="10" s="1"/>
  <c r="N10" i="43" s="1"/>
  <c r="X22" i="10"/>
  <c r="Y32" i="10"/>
  <c r="X14" i="10"/>
  <c r="B30" i="10"/>
  <c r="X32" i="10"/>
  <c r="R10" i="43"/>
  <c r="H57" i="40"/>
  <c r="H87" i="40" s="1"/>
  <c r="D58" i="40"/>
  <c r="T58" i="40"/>
  <c r="P59" i="40"/>
  <c r="L60" i="40"/>
  <c r="H61" i="40"/>
  <c r="D62" i="40"/>
  <c r="T62" i="40"/>
  <c r="P63" i="40"/>
  <c r="L64" i="40"/>
  <c r="H65" i="40"/>
  <c r="D66" i="40"/>
  <c r="T66" i="40"/>
  <c r="P67" i="40"/>
  <c r="M57" i="40"/>
  <c r="M83" i="40" s="1"/>
  <c r="I58" i="40"/>
  <c r="E59" i="40"/>
  <c r="U59" i="40"/>
  <c r="Q60" i="40"/>
  <c r="M61" i="40"/>
  <c r="I62" i="40"/>
  <c r="E63" i="40"/>
  <c r="U63" i="40"/>
  <c r="Q64" i="40"/>
  <c r="M65" i="40"/>
  <c r="I66" i="40"/>
  <c r="E67" i="40"/>
  <c r="U67" i="40"/>
  <c r="L57" i="40"/>
  <c r="L87" i="40" s="1"/>
  <c r="J58" i="40"/>
  <c r="F59" i="40"/>
  <c r="B60" i="40"/>
  <c r="R60" i="40"/>
  <c r="N61" i="40"/>
  <c r="J62" i="40"/>
  <c r="F63" i="40"/>
  <c r="B64" i="40"/>
  <c r="R64" i="40"/>
  <c r="N65" i="40"/>
  <c r="J66" i="40"/>
  <c r="F67" i="40"/>
  <c r="C57" i="40"/>
  <c r="C75" i="40" s="1"/>
  <c r="S57" i="40"/>
  <c r="S71" i="40" s="1"/>
  <c r="O58" i="40"/>
  <c r="O75" i="40" s="1"/>
  <c r="K59" i="40"/>
  <c r="G60" i="40"/>
  <c r="C61" i="40"/>
  <c r="S61" i="40"/>
  <c r="O62" i="40"/>
  <c r="K63" i="40"/>
  <c r="G64" i="40"/>
  <c r="C65" i="40"/>
  <c r="S65" i="40"/>
  <c r="O66" i="40"/>
  <c r="K67" i="40"/>
  <c r="D57" i="40"/>
  <c r="D83" i="40" s="1"/>
  <c r="H58" i="40"/>
  <c r="H59" i="40"/>
  <c r="H60" i="40"/>
  <c r="L61" i="40"/>
  <c r="L62" i="40"/>
  <c r="L63" i="40"/>
  <c r="P64" i="40"/>
  <c r="P65" i="40"/>
  <c r="P66" i="40"/>
  <c r="T67" i="40"/>
  <c r="U57" i="40"/>
  <c r="U83" i="40" s="1"/>
  <c r="U58" i="40"/>
  <c r="U79" i="40" s="1"/>
  <c r="E60" i="40"/>
  <c r="E61" i="40"/>
  <c r="E62" i="40"/>
  <c r="I63" i="40"/>
  <c r="I64" i="40"/>
  <c r="I65" i="40"/>
  <c r="M66" i="40"/>
  <c r="M67" i="40"/>
  <c r="J57" i="40"/>
  <c r="J83" i="40" s="1"/>
  <c r="N58" i="40"/>
  <c r="N59" i="40"/>
  <c r="N79" i="40" s="1"/>
  <c r="N60" i="40"/>
  <c r="R61" i="40"/>
  <c r="R62" i="40"/>
  <c r="R63" i="40"/>
  <c r="B65" i="40"/>
  <c r="B66" i="40"/>
  <c r="B67" i="40"/>
  <c r="G57" i="40"/>
  <c r="G79" i="40" s="1"/>
  <c r="G58" i="40"/>
  <c r="G83" i="40" s="1"/>
  <c r="G59" i="40"/>
  <c r="K60" i="40"/>
  <c r="K61" i="40"/>
  <c r="K62" i="40"/>
  <c r="O63" i="40"/>
  <c r="O64" i="40"/>
  <c r="O65" i="40"/>
  <c r="S66" i="40"/>
  <c r="S67" i="40"/>
  <c r="N57" i="40"/>
  <c r="N71" i="40" s="1"/>
  <c r="L58" i="40"/>
  <c r="L59" i="40"/>
  <c r="P60" i="40"/>
  <c r="P61" i="40"/>
  <c r="P62" i="40"/>
  <c r="T63" i="40"/>
  <c r="T64" i="40"/>
  <c r="T65" i="40"/>
  <c r="D67" i="40"/>
  <c r="E57" i="40"/>
  <c r="E75" i="40" s="1"/>
  <c r="E58" i="40"/>
  <c r="I59" i="40"/>
  <c r="I60" i="40"/>
  <c r="I61" i="40"/>
  <c r="M62" i="40"/>
  <c r="M71" i="40" s="1"/>
  <c r="M63" i="40"/>
  <c r="M64" i="40"/>
  <c r="Q65" i="40"/>
  <c r="Q66" i="40"/>
  <c r="Q67" i="40"/>
  <c r="P57" i="40"/>
  <c r="P87" i="40" s="1"/>
  <c r="R58" i="40"/>
  <c r="R59" i="40"/>
  <c r="R87" i="40" s="1"/>
  <c r="B61" i="40"/>
  <c r="B62" i="40"/>
  <c r="B63" i="40"/>
  <c r="F64" i="40"/>
  <c r="F65" i="40"/>
  <c r="F66" i="40"/>
  <c r="J67" i="40"/>
  <c r="K57" i="40"/>
  <c r="K87" i="40" s="1"/>
  <c r="K58" i="40"/>
  <c r="O59" i="40"/>
  <c r="O60" i="40"/>
  <c r="O61" i="40"/>
  <c r="S62" i="40"/>
  <c r="S63" i="40"/>
  <c r="S64" i="40"/>
  <c r="C66" i="40"/>
  <c r="C67" i="40"/>
  <c r="R57" i="40"/>
  <c r="R83" i="40" s="1"/>
  <c r="P58" i="40"/>
  <c r="P83" i="40" s="1"/>
  <c r="T59" i="40"/>
  <c r="T71" i="40" s="1"/>
  <c r="T60" i="40"/>
  <c r="T61" i="40"/>
  <c r="D63" i="40"/>
  <c r="D64" i="40"/>
  <c r="D65" i="40"/>
  <c r="H66" i="40"/>
  <c r="H67" i="40"/>
  <c r="I57" i="40"/>
  <c r="I83" i="40" s="1"/>
  <c r="M58" i="40"/>
  <c r="M59" i="40"/>
  <c r="M60" i="40"/>
  <c r="Q61" i="40"/>
  <c r="Q62" i="40"/>
  <c r="Q63" i="40"/>
  <c r="U64" i="40"/>
  <c r="U65" i="40"/>
  <c r="U66" i="40"/>
  <c r="B57" i="40"/>
  <c r="B83" i="40" s="1"/>
  <c r="B58" i="40"/>
  <c r="B75" i="40" s="1"/>
  <c r="B59" i="40"/>
  <c r="B79" i="40" s="1"/>
  <c r="F60" i="40"/>
  <c r="F61" i="40"/>
  <c r="F62" i="40"/>
  <c r="J63" i="40"/>
  <c r="J64" i="40"/>
  <c r="J65" i="40"/>
  <c r="N66" i="40"/>
  <c r="N67" i="40"/>
  <c r="O57" i="40"/>
  <c r="O83" i="40" s="1"/>
  <c r="S58" i="40"/>
  <c r="S59" i="40"/>
  <c r="S79" i="40" s="1"/>
  <c r="S60" i="40"/>
  <c r="C62" i="40"/>
  <c r="C63" i="40"/>
  <c r="C64" i="40"/>
  <c r="G65" i="40"/>
  <c r="G66" i="40"/>
  <c r="G67" i="40"/>
  <c r="D60" i="40"/>
  <c r="H64" i="40"/>
  <c r="Q57" i="40"/>
  <c r="Q71" i="40" s="1"/>
  <c r="U61" i="40"/>
  <c r="E66" i="40"/>
  <c r="J59" i="40"/>
  <c r="N63" i="40"/>
  <c r="R67" i="40"/>
  <c r="G61" i="40"/>
  <c r="K65" i="40"/>
  <c r="D61" i="40"/>
  <c r="L65" i="40"/>
  <c r="Q58" i="40"/>
  <c r="Q79" i="40" s="1"/>
  <c r="U62" i="40"/>
  <c r="I67" i="40"/>
  <c r="J60" i="40"/>
  <c r="N64" i="40"/>
  <c r="C58" i="40"/>
  <c r="C83" i="40" s="1"/>
  <c r="G62" i="40"/>
  <c r="K66" i="40"/>
  <c r="T57" i="40"/>
  <c r="T87" i="40" s="1"/>
  <c r="H62" i="40"/>
  <c r="L66" i="40"/>
  <c r="Q59" i="40"/>
  <c r="E64" i="40"/>
  <c r="F57" i="40"/>
  <c r="F83" i="40" s="1"/>
  <c r="J61" i="40"/>
  <c r="R65" i="40"/>
  <c r="C59" i="40"/>
  <c r="G63" i="40"/>
  <c r="O67" i="40"/>
  <c r="D59" i="40"/>
  <c r="H63" i="40"/>
  <c r="L67" i="40"/>
  <c r="U60" i="40"/>
  <c r="E65" i="40"/>
  <c r="F58" i="40"/>
  <c r="N62" i="40"/>
  <c r="R66" i="40"/>
  <c r="C60" i="40"/>
  <c r="K64" i="40"/>
  <c r="S11" i="1"/>
  <c r="D21" i="1"/>
  <c r="D12" i="1"/>
  <c r="Q22" i="1"/>
  <c r="F57" i="19"/>
  <c r="P57" i="19"/>
  <c r="B58" i="19"/>
  <c r="J58" i="19"/>
  <c r="R58" i="19"/>
  <c r="F59" i="19"/>
  <c r="N59" i="19"/>
  <c r="B60" i="19"/>
  <c r="J60" i="19"/>
  <c r="R60" i="19"/>
  <c r="F61" i="19"/>
  <c r="N61" i="19"/>
  <c r="B62" i="19"/>
  <c r="J62" i="19"/>
  <c r="R62" i="19"/>
  <c r="F63" i="19"/>
  <c r="N63" i="19"/>
  <c r="B64" i="19"/>
  <c r="J64" i="19"/>
  <c r="R64" i="19"/>
  <c r="F65" i="19"/>
  <c r="N65" i="19"/>
  <c r="B66" i="19"/>
  <c r="J66" i="19"/>
  <c r="R66" i="19"/>
  <c r="F67" i="19"/>
  <c r="N67" i="19"/>
  <c r="C57" i="19"/>
  <c r="K57" i="19"/>
  <c r="S57" i="19"/>
  <c r="G58" i="19"/>
  <c r="O58" i="19"/>
  <c r="C59" i="19"/>
  <c r="K59" i="19"/>
  <c r="S59" i="19"/>
  <c r="G60" i="19"/>
  <c r="O60" i="19"/>
  <c r="C61" i="19"/>
  <c r="K61" i="19"/>
  <c r="S61" i="19"/>
  <c r="G62" i="19"/>
  <c r="O62" i="19"/>
  <c r="C63" i="19"/>
  <c r="K63" i="19"/>
  <c r="S63" i="19"/>
  <c r="G64" i="19"/>
  <c r="O64" i="19"/>
  <c r="C65" i="19"/>
  <c r="K65" i="19"/>
  <c r="S65" i="19"/>
  <c r="G66" i="19"/>
  <c r="O66" i="19"/>
  <c r="C67" i="19"/>
  <c r="K67" i="19"/>
  <c r="S67" i="19"/>
  <c r="L57" i="19"/>
  <c r="R57" i="19"/>
  <c r="D58" i="19"/>
  <c r="L58" i="19"/>
  <c r="T58" i="19"/>
  <c r="H59" i="19"/>
  <c r="P59" i="19"/>
  <c r="D60" i="19"/>
  <c r="L60" i="19"/>
  <c r="T60" i="19"/>
  <c r="H61" i="19"/>
  <c r="P61" i="19"/>
  <c r="D62" i="19"/>
  <c r="L62" i="19"/>
  <c r="T62" i="19"/>
  <c r="H63" i="19"/>
  <c r="P63" i="19"/>
  <c r="D64" i="19"/>
  <c r="L64" i="19"/>
  <c r="T64" i="19"/>
  <c r="H65" i="19"/>
  <c r="P65" i="19"/>
  <c r="D66" i="19"/>
  <c r="L66" i="19"/>
  <c r="T66" i="19"/>
  <c r="H67" i="19"/>
  <c r="P67" i="19"/>
  <c r="E57" i="19"/>
  <c r="M57" i="19"/>
  <c r="U57" i="19"/>
  <c r="I58" i="19"/>
  <c r="Q58" i="19"/>
  <c r="E59" i="19"/>
  <c r="M59" i="19"/>
  <c r="U59" i="19"/>
  <c r="I60" i="19"/>
  <c r="Q60" i="19"/>
  <c r="E61" i="19"/>
  <c r="M61" i="19"/>
  <c r="U61" i="19"/>
  <c r="I62" i="19"/>
  <c r="Q62" i="19"/>
  <c r="E63" i="19"/>
  <c r="M63" i="19"/>
  <c r="U63" i="19"/>
  <c r="I64" i="19"/>
  <c r="Q64" i="19"/>
  <c r="E65" i="19"/>
  <c r="M65" i="19"/>
  <c r="U65" i="19"/>
  <c r="I66" i="19"/>
  <c r="Q66" i="19"/>
  <c r="E67" i="19"/>
  <c r="M67" i="19"/>
  <c r="U67" i="19"/>
  <c r="J57" i="19"/>
  <c r="T57" i="19"/>
  <c r="P58" i="19"/>
  <c r="L59" i="19"/>
  <c r="H60" i="19"/>
  <c r="D61" i="19"/>
  <c r="T61" i="19"/>
  <c r="P62" i="19"/>
  <c r="L63" i="19"/>
  <c r="H64" i="19"/>
  <c r="D65" i="19"/>
  <c r="T65" i="19"/>
  <c r="P66" i="19"/>
  <c r="L67" i="19"/>
  <c r="I57" i="19"/>
  <c r="E58" i="19"/>
  <c r="U58" i="19"/>
  <c r="Q59" i="19"/>
  <c r="M60" i="19"/>
  <c r="I61" i="19"/>
  <c r="E62" i="19"/>
  <c r="U62" i="19"/>
  <c r="Q63" i="19"/>
  <c r="M64" i="19"/>
  <c r="I65" i="19"/>
  <c r="E66" i="19"/>
  <c r="U66" i="19"/>
  <c r="Q67" i="19"/>
  <c r="B57" i="19"/>
  <c r="N57" i="19"/>
  <c r="F58" i="19"/>
  <c r="B59" i="19"/>
  <c r="R59" i="19"/>
  <c r="N60" i="19"/>
  <c r="J61" i="19"/>
  <c r="F62" i="19"/>
  <c r="B63" i="19"/>
  <c r="R63" i="19"/>
  <c r="N64" i="19"/>
  <c r="J65" i="19"/>
  <c r="F66" i="19"/>
  <c r="B67" i="19"/>
  <c r="R67" i="19"/>
  <c r="O57" i="19"/>
  <c r="K58" i="19"/>
  <c r="G59" i="19"/>
  <c r="C60" i="19"/>
  <c r="S60" i="19"/>
  <c r="O61" i="19"/>
  <c r="K62" i="19"/>
  <c r="G63" i="19"/>
  <c r="C64" i="19"/>
  <c r="S64" i="19"/>
  <c r="O65" i="19"/>
  <c r="K66" i="19"/>
  <c r="G67" i="19"/>
  <c r="D57" i="19"/>
  <c r="H58" i="19"/>
  <c r="D59" i="19"/>
  <c r="T59" i="19"/>
  <c r="P60" i="19"/>
  <c r="L61" i="19"/>
  <c r="H62" i="19"/>
  <c r="D63" i="19"/>
  <c r="T63" i="19"/>
  <c r="P64" i="19"/>
  <c r="L65" i="19"/>
  <c r="H66" i="19"/>
  <c r="D67" i="19"/>
  <c r="T67" i="19"/>
  <c r="Q57" i="19"/>
  <c r="M58" i="19"/>
  <c r="I59" i="19"/>
  <c r="E60" i="19"/>
  <c r="U60" i="19"/>
  <c r="Q61" i="19"/>
  <c r="M62" i="19"/>
  <c r="I63" i="19"/>
  <c r="E64" i="19"/>
  <c r="U64" i="19"/>
  <c r="Q65" i="19"/>
  <c r="M66" i="19"/>
  <c r="I67" i="19"/>
  <c r="J59" i="19"/>
  <c r="N62" i="19"/>
  <c r="R65" i="19"/>
  <c r="C58" i="19"/>
  <c r="G61" i="19"/>
  <c r="K64" i="19"/>
  <c r="O67" i="19"/>
  <c r="H57" i="19"/>
  <c r="F60" i="19"/>
  <c r="J63" i="19"/>
  <c r="N66" i="19"/>
  <c r="S58" i="19"/>
  <c r="C62" i="19"/>
  <c r="G65" i="19"/>
  <c r="B61" i="19"/>
  <c r="F64" i="19"/>
  <c r="J67" i="19"/>
  <c r="O59" i="19"/>
  <c r="S62" i="19"/>
  <c r="C66" i="19"/>
  <c r="G57" i="19"/>
  <c r="N58" i="19"/>
  <c r="K60" i="19"/>
  <c r="R61" i="19"/>
  <c r="O63" i="19"/>
  <c r="B65" i="19"/>
  <c r="S66" i="19"/>
  <c r="X24" i="1"/>
  <c r="Y24" i="1" s="1"/>
  <c r="AA6" i="7"/>
  <c r="W62" i="1" s="1"/>
  <c r="AL30" i="7"/>
  <c r="Z54" i="1" s="1"/>
  <c r="Z6" i="7"/>
  <c r="V62" i="1" s="1"/>
  <c r="W2" i="6"/>
  <c r="B22" i="6"/>
  <c r="AL32" i="6"/>
  <c r="X6" i="6"/>
  <c r="B32" i="6"/>
  <c r="B4" i="6"/>
  <c r="V6" i="43" s="1"/>
  <c r="X30" i="6"/>
  <c r="V2" i="6"/>
  <c r="W4" i="6"/>
  <c r="R4" i="6" s="1"/>
  <c r="P6" i="43" s="1"/>
  <c r="B14" i="6"/>
  <c r="W32" i="6"/>
  <c r="V32" i="6"/>
  <c r="X2" i="6"/>
  <c r="R2" i="6" s="1"/>
  <c r="N6" i="43" s="1"/>
  <c r="X22" i="6"/>
  <c r="Y32" i="6"/>
  <c r="R6" i="43"/>
  <c r="X14" i="6"/>
  <c r="B30" i="6"/>
  <c r="X32" i="6"/>
  <c r="V32" i="7"/>
  <c r="X2" i="7"/>
  <c r="R2" i="7" s="1"/>
  <c r="N7" i="43" s="1"/>
  <c r="X22" i="7"/>
  <c r="Y32" i="7"/>
  <c r="W2" i="7"/>
  <c r="X30" i="7"/>
  <c r="X6" i="7"/>
  <c r="W32" i="7"/>
  <c r="B4" i="7"/>
  <c r="V7" i="43" s="1"/>
  <c r="X32" i="7"/>
  <c r="B14" i="7"/>
  <c r="X14" i="7"/>
  <c r="AL32" i="7"/>
  <c r="W4" i="7"/>
  <c r="R4" i="7" s="1"/>
  <c r="P7" i="43" s="1"/>
  <c r="B30" i="7"/>
  <c r="R7" i="43"/>
  <c r="B32" i="7"/>
  <c r="B22" i="7"/>
  <c r="V2" i="7"/>
  <c r="AL14" i="23"/>
  <c r="AL30" i="23"/>
  <c r="K67" i="18"/>
  <c r="O66" i="18"/>
  <c r="S65" i="18"/>
  <c r="C65" i="18"/>
  <c r="G64" i="18"/>
  <c r="K63" i="18"/>
  <c r="O62" i="18"/>
  <c r="S61" i="18"/>
  <c r="C61" i="18"/>
  <c r="G60" i="18"/>
  <c r="K59" i="18"/>
  <c r="O67" i="18"/>
  <c r="K66" i="18"/>
  <c r="K65" i="18"/>
  <c r="K64" i="18"/>
  <c r="G63" i="18"/>
  <c r="G62" i="18"/>
  <c r="G61" i="18"/>
  <c r="C60" i="18"/>
  <c r="C59" i="18"/>
  <c r="G58" i="18"/>
  <c r="K57" i="18"/>
  <c r="H57" i="18"/>
  <c r="P57" i="18"/>
  <c r="D58" i="18"/>
  <c r="L58" i="18"/>
  <c r="T58" i="18"/>
  <c r="H59" i="18"/>
  <c r="P59" i="18"/>
  <c r="D60" i="18"/>
  <c r="L60" i="18"/>
  <c r="T60" i="18"/>
  <c r="H61" i="18"/>
  <c r="P61" i="18"/>
  <c r="D62" i="18"/>
  <c r="L62" i="18"/>
  <c r="T62" i="18"/>
  <c r="H63" i="18"/>
  <c r="P63" i="18"/>
  <c r="D64" i="18"/>
  <c r="L64" i="18"/>
  <c r="T64" i="18"/>
  <c r="H65" i="18"/>
  <c r="P65" i="18"/>
  <c r="D66" i="18"/>
  <c r="L66" i="18"/>
  <c r="T66" i="18"/>
  <c r="H67" i="18"/>
  <c r="P67" i="18"/>
  <c r="E58" i="18"/>
  <c r="Q59" i="18"/>
  <c r="I61" i="18"/>
  <c r="U62" i="18"/>
  <c r="M64" i="18"/>
  <c r="E66" i="18"/>
  <c r="Q67" i="18"/>
  <c r="I58" i="18"/>
  <c r="U59" i="18"/>
  <c r="M61" i="18"/>
  <c r="E63" i="18"/>
  <c r="Q64" i="18"/>
  <c r="I66" i="18"/>
  <c r="U67" i="18"/>
  <c r="G67" i="18"/>
  <c r="G66" i="18"/>
  <c r="G65" i="18"/>
  <c r="C64" i="18"/>
  <c r="C63" i="18"/>
  <c r="C62" i="18"/>
  <c r="S60" i="18"/>
  <c r="S59" i="18"/>
  <c r="S58" i="18"/>
  <c r="C58" i="18"/>
  <c r="G57" i="18"/>
  <c r="B57" i="18"/>
  <c r="J57" i="18"/>
  <c r="R57" i="18"/>
  <c r="F58" i="18"/>
  <c r="N58" i="18"/>
  <c r="B59" i="18"/>
  <c r="J59" i="18"/>
  <c r="R59" i="18"/>
  <c r="F60" i="18"/>
  <c r="N60" i="18"/>
  <c r="B61" i="18"/>
  <c r="J61" i="18"/>
  <c r="R61" i="18"/>
  <c r="F62" i="18"/>
  <c r="N62" i="18"/>
  <c r="B63" i="18"/>
  <c r="J63" i="18"/>
  <c r="R63" i="18"/>
  <c r="F64" i="18"/>
  <c r="N64" i="18"/>
  <c r="B65" i="18"/>
  <c r="J65" i="18"/>
  <c r="R65" i="18"/>
  <c r="F66" i="18"/>
  <c r="N66" i="18"/>
  <c r="B67" i="18"/>
  <c r="J67" i="18"/>
  <c r="R67" i="18"/>
  <c r="C57" i="18"/>
  <c r="M58" i="18"/>
  <c r="E60" i="18"/>
  <c r="Q61" i="18"/>
  <c r="I63" i="18"/>
  <c r="U64" i="18"/>
  <c r="M66" i="18"/>
  <c r="E57" i="18"/>
  <c r="Q58" i="18"/>
  <c r="I60" i="18"/>
  <c r="U61" i="18"/>
  <c r="M63" i="18"/>
  <c r="E65" i="18"/>
  <c r="Q66" i="18"/>
  <c r="C67" i="18"/>
  <c r="C66" i="18"/>
  <c r="S64" i="18"/>
  <c r="S63" i="18"/>
  <c r="S62" i="18"/>
  <c r="O61" i="18"/>
  <c r="O60" i="18"/>
  <c r="O59" i="18"/>
  <c r="O58" i="18"/>
  <c r="S57" i="18"/>
  <c r="D57" i="18"/>
  <c r="L57" i="18"/>
  <c r="T57" i="18"/>
  <c r="H58" i="18"/>
  <c r="P58" i="18"/>
  <c r="D59" i="18"/>
  <c r="L59" i="18"/>
  <c r="T59" i="18"/>
  <c r="H60" i="18"/>
  <c r="P60" i="18"/>
  <c r="D61" i="18"/>
  <c r="L61" i="18"/>
  <c r="T61" i="18"/>
  <c r="H62" i="18"/>
  <c r="P62" i="18"/>
  <c r="D63" i="18"/>
  <c r="L63" i="18"/>
  <c r="T63" i="18"/>
  <c r="H64" i="18"/>
  <c r="P64" i="18"/>
  <c r="D65" i="18"/>
  <c r="L65" i="18"/>
  <c r="T65" i="18"/>
  <c r="H66" i="18"/>
  <c r="P66" i="18"/>
  <c r="D67" i="18"/>
  <c r="L67" i="18"/>
  <c r="T67" i="18"/>
  <c r="I57" i="18"/>
  <c r="U58" i="18"/>
  <c r="M60" i="18"/>
  <c r="E62" i="18"/>
  <c r="Q63" i="18"/>
  <c r="I65" i="18"/>
  <c r="U66" i="18"/>
  <c r="M57" i="18"/>
  <c r="E59" i="18"/>
  <c r="Q60" i="18"/>
  <c r="I62" i="18"/>
  <c r="U63" i="18"/>
  <c r="M65" i="18"/>
  <c r="E67" i="18"/>
  <c r="S66" i="18"/>
  <c r="K62" i="18"/>
  <c r="K58" i="18"/>
  <c r="J58" i="18"/>
  <c r="B60" i="18"/>
  <c r="N61" i="18"/>
  <c r="F63" i="18"/>
  <c r="R64" i="18"/>
  <c r="J66" i="18"/>
  <c r="I59" i="18"/>
  <c r="Q65" i="18"/>
  <c r="E61" i="18"/>
  <c r="M67" i="18"/>
  <c r="O65" i="18"/>
  <c r="K61" i="18"/>
  <c r="O57" i="18"/>
  <c r="F57" i="18"/>
  <c r="R58" i="18"/>
  <c r="J60" i="18"/>
  <c r="B62" i="18"/>
  <c r="N63" i="18"/>
  <c r="F65" i="18"/>
  <c r="R66" i="18"/>
  <c r="U60" i="18"/>
  <c r="I67" i="18"/>
  <c r="Q62" i="18"/>
  <c r="O64" i="18"/>
  <c r="K60" i="18"/>
  <c r="N57" i="18"/>
  <c r="F59" i="18"/>
  <c r="R60" i="18"/>
  <c r="J62" i="18"/>
  <c r="B64" i="18"/>
  <c r="N65" i="18"/>
  <c r="F67" i="18"/>
  <c r="M62" i="18"/>
  <c r="U57" i="18"/>
  <c r="I64" i="18"/>
  <c r="G59" i="18"/>
  <c r="N59" i="18"/>
  <c r="B66" i="18"/>
  <c r="M59" i="18"/>
  <c r="F61" i="18"/>
  <c r="N67" i="18"/>
  <c r="U65" i="18"/>
  <c r="S67" i="18"/>
  <c r="R62" i="18"/>
  <c r="Q57" i="18"/>
  <c r="O63" i="18"/>
  <c r="B58" i="18"/>
  <c r="E64" i="18"/>
  <c r="J64" i="18"/>
  <c r="B57" i="24" a="1"/>
  <c r="AN42" i="24"/>
  <c r="Q13" i="1" s="1"/>
  <c r="W42" i="24"/>
  <c r="U13" i="1" s="1"/>
  <c r="AP42" i="24"/>
  <c r="S13" i="1" s="1"/>
  <c r="AO42" i="24"/>
  <c r="R13" i="1" s="1"/>
  <c r="AK30" i="10"/>
  <c r="AK22" i="10"/>
  <c r="Z6" i="10"/>
  <c r="AL14" i="10"/>
  <c r="Z6" i="19"/>
  <c r="AK30" i="19"/>
  <c r="AK14" i="19"/>
  <c r="AK14" i="20"/>
  <c r="Z6" i="20"/>
  <c r="AL22" i="20"/>
  <c r="Y37" i="38"/>
  <c r="X37" i="38"/>
  <c r="R15" i="43"/>
  <c r="X6" i="15"/>
  <c r="B32" i="15"/>
  <c r="V32" i="15"/>
  <c r="V2" i="15"/>
  <c r="W4" i="15"/>
  <c r="R4" i="15" s="1"/>
  <c r="P15" i="43" s="1"/>
  <c r="B14" i="15"/>
  <c r="W32" i="15"/>
  <c r="X14" i="15"/>
  <c r="X32" i="15"/>
  <c r="X2" i="15"/>
  <c r="R2" i="15" s="1"/>
  <c r="N15" i="43" s="1"/>
  <c r="X22" i="15"/>
  <c r="W2" i="15"/>
  <c r="B22" i="15"/>
  <c r="AL32" i="15"/>
  <c r="B30" i="15"/>
  <c r="B4" i="15"/>
  <c r="V15" i="43" s="1"/>
  <c r="X30" i="15"/>
  <c r="Y32" i="15"/>
  <c r="W2" i="30"/>
  <c r="X14" i="30"/>
  <c r="B32" i="30"/>
  <c r="W4" i="30"/>
  <c r="R4" i="30" s="1"/>
  <c r="P30" i="43" s="1"/>
  <c r="B14" i="30"/>
  <c r="AL32" i="30"/>
  <c r="B4" i="30"/>
  <c r="V30" i="43" s="1"/>
  <c r="B22" i="30"/>
  <c r="X22" i="30"/>
  <c r="W32" i="30"/>
  <c r="X30" i="30"/>
  <c r="X2" i="30"/>
  <c r="R2" i="30" s="1"/>
  <c r="N30" i="43" s="1"/>
  <c r="Y32" i="30"/>
  <c r="V32" i="30"/>
  <c r="R30" i="43"/>
  <c r="V2" i="30"/>
  <c r="X6" i="30"/>
  <c r="X32" i="30"/>
  <c r="B30" i="30"/>
  <c r="AK14" i="24"/>
  <c r="AL22" i="24"/>
  <c r="AK30" i="24"/>
  <c r="AK22" i="24"/>
  <c r="Y6" i="25"/>
  <c r="AL30" i="25"/>
  <c r="AK22" i="25"/>
  <c r="AA6" i="25"/>
  <c r="AM14" i="32"/>
  <c r="AJ14" i="32"/>
  <c r="AN14" i="32"/>
  <c r="AI14" i="32"/>
  <c r="AI22" i="32"/>
  <c r="AJ22" i="32"/>
  <c r="N83" i="40"/>
  <c r="U61" i="2"/>
  <c r="T64" i="2"/>
  <c r="S67" i="2"/>
  <c r="S59" i="2"/>
  <c r="R64" i="2"/>
  <c r="Q67" i="2"/>
  <c r="Q59" i="2"/>
  <c r="P62" i="2"/>
  <c r="O65" i="2"/>
  <c r="O57" i="2"/>
  <c r="N62" i="2"/>
  <c r="M65" i="2"/>
  <c r="M57" i="2"/>
  <c r="L60" i="2"/>
  <c r="K63" i="2"/>
  <c r="J60" i="2"/>
  <c r="I63" i="2"/>
  <c r="H66" i="2"/>
  <c r="H58" i="2"/>
  <c r="G61" i="2"/>
  <c r="F66" i="2"/>
  <c r="F58" i="2"/>
  <c r="E61" i="2"/>
  <c r="D64" i="2"/>
  <c r="C67" i="2"/>
  <c r="C59" i="2"/>
  <c r="B64" i="2"/>
  <c r="U66" i="2"/>
  <c r="U58" i="2"/>
  <c r="T63" i="2"/>
  <c r="S60" i="2"/>
  <c r="R63" i="2"/>
  <c r="R57" i="2"/>
  <c r="Q60" i="2"/>
  <c r="P65" i="2"/>
  <c r="P57" i="2"/>
  <c r="O62" i="2"/>
  <c r="N65" i="2"/>
  <c r="M62" i="2"/>
  <c r="L67" i="2"/>
  <c r="L59" i="2"/>
  <c r="K64" i="2"/>
  <c r="J67" i="2"/>
  <c r="J59" i="2"/>
  <c r="I64" i="2"/>
  <c r="H61" i="2"/>
  <c r="G66" i="2"/>
  <c r="G58" i="2"/>
  <c r="F61" i="2"/>
  <c r="E66" i="2"/>
  <c r="E58" i="2"/>
  <c r="D63" i="2"/>
  <c r="C60" i="2"/>
  <c r="B63" i="2"/>
  <c r="B57" i="2"/>
  <c r="U67" i="2"/>
  <c r="U59" i="2"/>
  <c r="T62" i="2"/>
  <c r="S65" i="2"/>
  <c r="S57" i="2"/>
  <c r="R62" i="2"/>
  <c r="Q65" i="2"/>
  <c r="Q57" i="2"/>
  <c r="P60" i="2"/>
  <c r="O63" i="2"/>
  <c r="N60" i="2"/>
  <c r="M63" i="2"/>
  <c r="L66" i="2"/>
  <c r="L58" i="2"/>
  <c r="K61" i="2"/>
  <c r="J66" i="2"/>
  <c r="J58" i="2"/>
  <c r="I61" i="2"/>
  <c r="H64" i="2"/>
  <c r="G67" i="2"/>
  <c r="G59" i="2"/>
  <c r="F64" i="2"/>
  <c r="E67" i="2"/>
  <c r="E59" i="2"/>
  <c r="D62" i="2"/>
  <c r="C65" i="2"/>
  <c r="C57" i="2"/>
  <c r="B62" i="2"/>
  <c r="U64" i="2"/>
  <c r="T61" i="2"/>
  <c r="S66" i="2"/>
  <c r="S58" i="2"/>
  <c r="R61" i="2"/>
  <c r="Q66" i="2"/>
  <c r="Q58" i="2"/>
  <c r="P63" i="2"/>
  <c r="O60" i="2"/>
  <c r="N63" i="2"/>
  <c r="N57" i="2"/>
  <c r="M60" i="2"/>
  <c r="L65" i="2"/>
  <c r="L57" i="2"/>
  <c r="K62" i="2"/>
  <c r="J65" i="2"/>
  <c r="I62" i="2"/>
  <c r="H67" i="2"/>
  <c r="H59" i="2"/>
  <c r="G64" i="2"/>
  <c r="F67" i="2"/>
  <c r="F59" i="2"/>
  <c r="E64" i="2"/>
  <c r="D61" i="2"/>
  <c r="C66" i="2"/>
  <c r="C58" i="2"/>
  <c r="B61" i="2"/>
  <c r="U57" i="2"/>
  <c r="S63" i="2"/>
  <c r="R60" i="2"/>
  <c r="P66" i="2"/>
  <c r="O61" i="2"/>
  <c r="N58" i="2"/>
  <c r="L64" i="2"/>
  <c r="K59" i="2"/>
  <c r="I67" i="2"/>
  <c r="H62" i="2"/>
  <c r="G57" i="2"/>
  <c r="E65" i="2"/>
  <c r="D60" i="2"/>
  <c r="U62" i="2"/>
  <c r="T59" i="2"/>
  <c r="R67" i="2"/>
  <c r="Q64" i="2"/>
  <c r="P61" i="2"/>
  <c r="O58" i="2"/>
  <c r="M66" i="2"/>
  <c r="L63" i="2"/>
  <c r="K60" i="2"/>
  <c r="J57" i="2"/>
  <c r="H65" i="2"/>
  <c r="G62" i="2"/>
  <c r="D67" i="2"/>
  <c r="C64" i="2"/>
  <c r="B59" i="2"/>
  <c r="T66" i="2"/>
  <c r="S61" i="2"/>
  <c r="R58" i="2"/>
  <c r="P64" i="2"/>
  <c r="O59" i="2"/>
  <c r="M67" i="2"/>
  <c r="L62" i="2"/>
  <c r="K57" i="2"/>
  <c r="I65" i="2"/>
  <c r="H60" i="2"/>
  <c r="E63" i="2"/>
  <c r="D58" i="2"/>
  <c r="B66" i="2"/>
  <c r="U60" i="2"/>
  <c r="T57" i="2"/>
  <c r="R65" i="2"/>
  <c r="Q62" i="2"/>
  <c r="P59" i="2"/>
  <c r="N67" i="2"/>
  <c r="M64" i="2"/>
  <c r="L61" i="2"/>
  <c r="K58" i="2"/>
  <c r="I66" i="2"/>
  <c r="H63" i="2"/>
  <c r="G60" i="2"/>
  <c r="F57" i="2"/>
  <c r="D65" i="2"/>
  <c r="C62" i="2"/>
  <c r="U65" i="2"/>
  <c r="T60" i="2"/>
  <c r="Q63" i="2"/>
  <c r="P58" i="2"/>
  <c r="N66" i="2"/>
  <c r="M61" i="2"/>
  <c r="K67" i="2"/>
  <c r="J64" i="2"/>
  <c r="I59" i="2"/>
  <c r="G65" i="2"/>
  <c r="F62" i="2"/>
  <c r="E57" i="2"/>
  <c r="C63" i="2"/>
  <c r="B60" i="2"/>
  <c r="T67" i="2"/>
  <c r="S64" i="2"/>
  <c r="R59" i="2"/>
  <c r="O66" i="2"/>
  <c r="N61" i="2"/>
  <c r="M58" i="2"/>
  <c r="J63" i="2"/>
  <c r="I60" i="2"/>
  <c r="H57" i="2"/>
  <c r="F65" i="2"/>
  <c r="E62" i="2"/>
  <c r="D59" i="2"/>
  <c r="B67" i="2"/>
  <c r="R66" i="2"/>
  <c r="M59" i="2"/>
  <c r="G63" i="2"/>
  <c r="B58" i="2"/>
  <c r="P67" i="2"/>
  <c r="K66" i="2"/>
  <c r="F63" i="2"/>
  <c r="Q61" i="2"/>
  <c r="K65" i="2"/>
  <c r="F60" i="2"/>
  <c r="T65" i="2"/>
  <c r="O64" i="2"/>
  <c r="J61" i="2"/>
  <c r="E60" i="2"/>
  <c r="U63" i="2"/>
  <c r="O67" i="2"/>
  <c r="J62" i="2"/>
  <c r="D66" i="2"/>
  <c r="S62" i="2"/>
  <c r="N59" i="2"/>
  <c r="I58" i="2"/>
  <c r="D57" i="2"/>
  <c r="I57" i="2"/>
  <c r="C61" i="2"/>
  <c r="B65" i="2"/>
  <c r="T58" i="2"/>
  <c r="N64" i="2"/>
  <c r="B30" i="21"/>
  <c r="W2" i="21"/>
  <c r="B22" i="21"/>
  <c r="AL32" i="21"/>
  <c r="R21" i="43"/>
  <c r="X6" i="21"/>
  <c r="B32" i="21"/>
  <c r="B4" i="21"/>
  <c r="V21" i="43" s="1"/>
  <c r="X30" i="21"/>
  <c r="W4" i="21"/>
  <c r="R4" i="21" s="1"/>
  <c r="P21" i="43" s="1"/>
  <c r="W32" i="21"/>
  <c r="V32" i="21"/>
  <c r="Y32" i="21"/>
  <c r="X32" i="21"/>
  <c r="V2" i="21"/>
  <c r="B14" i="21"/>
  <c r="X2" i="21"/>
  <c r="R2" i="21" s="1"/>
  <c r="N21" i="43" s="1"/>
  <c r="X22" i="21"/>
  <c r="X14" i="21"/>
  <c r="R37" i="43"/>
  <c r="X6" i="37"/>
  <c r="B32" i="37"/>
  <c r="B22" i="37"/>
  <c r="V32" i="37"/>
  <c r="V2" i="37"/>
  <c r="W4" i="37"/>
  <c r="R4" i="37" s="1"/>
  <c r="P37" i="43" s="1"/>
  <c r="B14" i="37"/>
  <c r="W32" i="37"/>
  <c r="X30" i="37"/>
  <c r="AL32" i="37"/>
  <c r="X2" i="37"/>
  <c r="R2" i="37" s="1"/>
  <c r="N37" i="43" s="1"/>
  <c r="X22" i="37"/>
  <c r="W2" i="37"/>
  <c r="B4" i="37"/>
  <c r="V37" i="43" s="1"/>
  <c r="Y32" i="37"/>
  <c r="B30" i="37"/>
  <c r="X14" i="37"/>
  <c r="X32" i="37"/>
  <c r="Y43" i="24"/>
  <c r="X43" i="24"/>
  <c r="V14" i="1" s="1"/>
  <c r="W14" i="1" s="1"/>
  <c r="F57" i="39"/>
  <c r="F83" i="39" s="1"/>
  <c r="B58" i="39"/>
  <c r="B71" i="39" s="1"/>
  <c r="R58" i="39"/>
  <c r="N59" i="39"/>
  <c r="J60" i="39"/>
  <c r="F61" i="39"/>
  <c r="B62" i="39"/>
  <c r="R62" i="39"/>
  <c r="N63" i="39"/>
  <c r="J64" i="39"/>
  <c r="F65" i="39"/>
  <c r="B66" i="39"/>
  <c r="R66" i="39"/>
  <c r="N67" i="39"/>
  <c r="K57" i="39"/>
  <c r="K87" i="39" s="1"/>
  <c r="G58" i="39"/>
  <c r="C59" i="39"/>
  <c r="S59" i="39"/>
  <c r="O60" i="39"/>
  <c r="K61" i="39"/>
  <c r="G62" i="39"/>
  <c r="C63" i="39"/>
  <c r="S63" i="39"/>
  <c r="O64" i="39"/>
  <c r="K65" i="39"/>
  <c r="G66" i="39"/>
  <c r="C67" i="39"/>
  <c r="S67" i="39"/>
  <c r="P57" i="39"/>
  <c r="P75" i="39" s="1"/>
  <c r="L58" i="39"/>
  <c r="H59" i="39"/>
  <c r="D60" i="39"/>
  <c r="T60" i="39"/>
  <c r="P61" i="39"/>
  <c r="L62" i="39"/>
  <c r="H63" i="39"/>
  <c r="D64" i="39"/>
  <c r="T64" i="39"/>
  <c r="P65" i="39"/>
  <c r="L66" i="39"/>
  <c r="H67" i="39"/>
  <c r="E57" i="39"/>
  <c r="E79" i="39" s="1"/>
  <c r="U57" i="39"/>
  <c r="U87" i="39" s="1"/>
  <c r="Q58" i="39"/>
  <c r="M59" i="39"/>
  <c r="I60" i="39"/>
  <c r="E61" i="39"/>
  <c r="U61" i="39"/>
  <c r="Q62" i="39"/>
  <c r="M63" i="39"/>
  <c r="I64" i="39"/>
  <c r="E65" i="39"/>
  <c r="U65" i="39"/>
  <c r="Q66" i="39"/>
  <c r="M67" i="39"/>
  <c r="R57" i="39"/>
  <c r="R79" i="39" s="1"/>
  <c r="B59" i="39"/>
  <c r="B60" i="39"/>
  <c r="B61" i="39"/>
  <c r="B83" i="39" s="1"/>
  <c r="F62" i="39"/>
  <c r="F63" i="39"/>
  <c r="F64" i="39"/>
  <c r="J65" i="39"/>
  <c r="J66" i="39"/>
  <c r="J67" i="39"/>
  <c r="O57" i="39"/>
  <c r="O71" i="39" s="1"/>
  <c r="O58" i="39"/>
  <c r="O59" i="39"/>
  <c r="O75" i="39" s="1"/>
  <c r="S60" i="39"/>
  <c r="S61" i="39"/>
  <c r="S62" i="39"/>
  <c r="C64" i="39"/>
  <c r="C65" i="39"/>
  <c r="C66" i="39"/>
  <c r="G67" i="39"/>
  <c r="H57" i="39"/>
  <c r="H71" i="39" s="1"/>
  <c r="H58" i="39"/>
  <c r="L59" i="39"/>
  <c r="L60" i="39"/>
  <c r="L61" i="39"/>
  <c r="P62" i="39"/>
  <c r="P63" i="39"/>
  <c r="P64" i="39"/>
  <c r="T65" i="39"/>
  <c r="T66" i="39"/>
  <c r="T67" i="39"/>
  <c r="E58" i="39"/>
  <c r="E59" i="39"/>
  <c r="E60" i="39"/>
  <c r="I61" i="39"/>
  <c r="I62" i="39"/>
  <c r="I63" i="39"/>
  <c r="M64" i="39"/>
  <c r="M65" i="39"/>
  <c r="M66" i="39"/>
  <c r="Q67" i="39"/>
  <c r="B57" i="39"/>
  <c r="B75" i="39" s="1"/>
  <c r="F58" i="39"/>
  <c r="F59" i="39"/>
  <c r="F79" i="39" s="1"/>
  <c r="F60" i="39"/>
  <c r="J61" i="39"/>
  <c r="J62" i="39"/>
  <c r="J63" i="39"/>
  <c r="N64" i="39"/>
  <c r="N65" i="39"/>
  <c r="N66" i="39"/>
  <c r="R67" i="39"/>
  <c r="S57" i="39"/>
  <c r="S75" i="39" s="1"/>
  <c r="S58" i="39"/>
  <c r="C60" i="39"/>
  <c r="C61" i="39"/>
  <c r="C87" i="39" s="1"/>
  <c r="C62" i="39"/>
  <c r="G63" i="39"/>
  <c r="G64" i="39"/>
  <c r="G65" i="39"/>
  <c r="K66" i="39"/>
  <c r="K67" i="39"/>
  <c r="L57" i="39"/>
  <c r="L79" i="39" s="1"/>
  <c r="P58" i="39"/>
  <c r="P83" i="39" s="1"/>
  <c r="P59" i="39"/>
  <c r="P60" i="39"/>
  <c r="T61" i="39"/>
  <c r="T62" i="39"/>
  <c r="T63" i="39"/>
  <c r="D65" i="39"/>
  <c r="D66" i="39"/>
  <c r="D67" i="39"/>
  <c r="I57" i="39"/>
  <c r="I79" i="39" s="1"/>
  <c r="I58" i="39"/>
  <c r="I59" i="39"/>
  <c r="M60" i="39"/>
  <c r="M61" i="39"/>
  <c r="M62" i="39"/>
  <c r="Q63" i="39"/>
  <c r="Q64" i="39"/>
  <c r="Q65" i="39"/>
  <c r="U66" i="39"/>
  <c r="U67" i="39"/>
  <c r="J57" i="39"/>
  <c r="J71" i="39" s="1"/>
  <c r="J58" i="39"/>
  <c r="J59" i="39"/>
  <c r="N60" i="39"/>
  <c r="N61" i="39"/>
  <c r="N62" i="39"/>
  <c r="R63" i="39"/>
  <c r="R64" i="39"/>
  <c r="R65" i="39"/>
  <c r="B67" i="39"/>
  <c r="C57" i="39"/>
  <c r="C79" i="39" s="1"/>
  <c r="C58" i="39"/>
  <c r="G59" i="39"/>
  <c r="G60" i="39"/>
  <c r="G61" i="39"/>
  <c r="K62" i="39"/>
  <c r="K63" i="39"/>
  <c r="K64" i="39"/>
  <c r="O65" i="39"/>
  <c r="O66" i="39"/>
  <c r="O67" i="39"/>
  <c r="T57" i="39"/>
  <c r="T79" i="39" s="1"/>
  <c r="T58" i="39"/>
  <c r="T59" i="39"/>
  <c r="D61" i="39"/>
  <c r="D62" i="39"/>
  <c r="D63" i="39"/>
  <c r="H64" i="39"/>
  <c r="H65" i="39"/>
  <c r="H66" i="39"/>
  <c r="L67" i="39"/>
  <c r="M57" i="39"/>
  <c r="M79" i="39" s="1"/>
  <c r="M58" i="39"/>
  <c r="M71" i="39" s="1"/>
  <c r="Q59" i="39"/>
  <c r="Q60" i="39"/>
  <c r="Q61" i="39"/>
  <c r="U62" i="39"/>
  <c r="U63" i="39"/>
  <c r="U64" i="39"/>
  <c r="E66" i="39"/>
  <c r="E67" i="39"/>
  <c r="N58" i="39"/>
  <c r="N75" i="39" s="1"/>
  <c r="B63" i="39"/>
  <c r="F67" i="39"/>
  <c r="K60" i="39"/>
  <c r="S64" i="39"/>
  <c r="D58" i="39"/>
  <c r="H62" i="39"/>
  <c r="P66" i="39"/>
  <c r="U59" i="39"/>
  <c r="E64" i="39"/>
  <c r="R59" i="39"/>
  <c r="B64" i="39"/>
  <c r="G57" i="39"/>
  <c r="G75" i="39" s="1"/>
  <c r="O61" i="39"/>
  <c r="S65" i="39"/>
  <c r="D59" i="39"/>
  <c r="L63" i="39"/>
  <c r="P67" i="39"/>
  <c r="U60" i="39"/>
  <c r="I65" i="39"/>
  <c r="R60" i="39"/>
  <c r="B65" i="39"/>
  <c r="K58" i="39"/>
  <c r="O62" i="39"/>
  <c r="S66" i="39"/>
  <c r="H60" i="39"/>
  <c r="L64" i="39"/>
  <c r="Q57" i="39"/>
  <c r="Q71" i="39" s="1"/>
  <c r="E62" i="39"/>
  <c r="I66" i="39"/>
  <c r="N57" i="39"/>
  <c r="N71" i="39" s="1"/>
  <c r="R61" i="39"/>
  <c r="F66" i="39"/>
  <c r="K59" i="39"/>
  <c r="O63" i="39"/>
  <c r="D57" i="39"/>
  <c r="D87" i="39" s="1"/>
  <c r="H61" i="39"/>
  <c r="L65" i="39"/>
  <c r="U58" i="39"/>
  <c r="E63" i="39"/>
  <c r="I67" i="39"/>
  <c r="C57" i="16"/>
  <c r="I58" i="16"/>
  <c r="U59" i="16"/>
  <c r="M61" i="16"/>
  <c r="E63" i="16"/>
  <c r="Q64" i="16"/>
  <c r="I66" i="16"/>
  <c r="U67" i="16"/>
  <c r="Q59" i="16"/>
  <c r="U62" i="16"/>
  <c r="E66" i="16"/>
  <c r="M58" i="16"/>
  <c r="Q61" i="16"/>
  <c r="U64" i="16"/>
  <c r="S67" i="16"/>
  <c r="G66" i="16"/>
  <c r="O64" i="16"/>
  <c r="C63" i="16"/>
  <c r="K61" i="16"/>
  <c r="S59" i="16"/>
  <c r="G58" i="16"/>
  <c r="F57" i="16"/>
  <c r="B58" i="16"/>
  <c r="R58" i="16"/>
  <c r="N59" i="16"/>
  <c r="J60" i="16"/>
  <c r="F61" i="16"/>
  <c r="B62" i="16"/>
  <c r="R62" i="16"/>
  <c r="N63" i="16"/>
  <c r="J64" i="16"/>
  <c r="F65" i="16"/>
  <c r="B66" i="16"/>
  <c r="R66" i="16"/>
  <c r="N67" i="16"/>
  <c r="S66" i="16"/>
  <c r="G65" i="16"/>
  <c r="O63" i="16"/>
  <c r="C62" i="16"/>
  <c r="K60" i="16"/>
  <c r="S58" i="16"/>
  <c r="G57" i="16"/>
  <c r="P57" i="16"/>
  <c r="L58" i="16"/>
  <c r="H59" i="16"/>
  <c r="D60" i="16"/>
  <c r="T60" i="16"/>
  <c r="P61" i="16"/>
  <c r="L62" i="16"/>
  <c r="H63" i="16"/>
  <c r="D64" i="16"/>
  <c r="T64" i="16"/>
  <c r="P65" i="16"/>
  <c r="L66" i="16"/>
  <c r="H67" i="16"/>
  <c r="E57" i="16"/>
  <c r="Q58" i="16"/>
  <c r="I60" i="16"/>
  <c r="U61" i="16"/>
  <c r="M63" i="16"/>
  <c r="E65" i="16"/>
  <c r="Q66" i="16"/>
  <c r="I57" i="16"/>
  <c r="M60" i="16"/>
  <c r="Q63" i="16"/>
  <c r="U66" i="16"/>
  <c r="I59" i="16"/>
  <c r="M62" i="16"/>
  <c r="Q65" i="16"/>
  <c r="K67" i="16"/>
  <c r="S65" i="16"/>
  <c r="G64" i="16"/>
  <c r="O62" i="16"/>
  <c r="C61" i="16"/>
  <c r="K59" i="16"/>
  <c r="S57" i="16"/>
  <c r="J57" i="16"/>
  <c r="F58" i="16"/>
  <c r="B59" i="16"/>
  <c r="R59" i="16"/>
  <c r="N60" i="16"/>
  <c r="J61" i="16"/>
  <c r="F62" i="16"/>
  <c r="B63" i="16"/>
  <c r="R63" i="16"/>
  <c r="N64" i="16"/>
  <c r="J65" i="16"/>
  <c r="F66" i="16"/>
  <c r="B67" i="16"/>
  <c r="R67" i="16"/>
  <c r="K66" i="16"/>
  <c r="S64" i="16"/>
  <c r="G63" i="16"/>
  <c r="O61" i="16"/>
  <c r="C60" i="16"/>
  <c r="K58" i="16"/>
  <c r="D57" i="16"/>
  <c r="T57" i="16"/>
  <c r="P58" i="16"/>
  <c r="L59" i="16"/>
  <c r="H60" i="16"/>
  <c r="D61" i="16"/>
  <c r="T61" i="16"/>
  <c r="P62" i="16"/>
  <c r="L63" i="16"/>
  <c r="H64" i="16"/>
  <c r="D65" i="16"/>
  <c r="T65" i="16"/>
  <c r="P66" i="16"/>
  <c r="L67" i="16"/>
  <c r="M57" i="16"/>
  <c r="Q60" i="16"/>
  <c r="U63" i="16"/>
  <c r="E67" i="16"/>
  <c r="I61" i="16"/>
  <c r="Q67" i="16"/>
  <c r="I63" i="16"/>
  <c r="C67" i="16"/>
  <c r="S63" i="16"/>
  <c r="O60" i="16"/>
  <c r="K57" i="16"/>
  <c r="J58" i="16"/>
  <c r="B60" i="16"/>
  <c r="N61" i="16"/>
  <c r="F63" i="16"/>
  <c r="R64" i="16"/>
  <c r="J66" i="16"/>
  <c r="O67" i="16"/>
  <c r="K64" i="16"/>
  <c r="G61" i="16"/>
  <c r="C58" i="16"/>
  <c r="D58" i="16"/>
  <c r="P59" i="16"/>
  <c r="H61" i="16"/>
  <c r="T62" i="16"/>
  <c r="L64" i="16"/>
  <c r="D66" i="16"/>
  <c r="P67" i="16"/>
  <c r="U57" i="16"/>
  <c r="E61" i="16"/>
  <c r="I64" i="16"/>
  <c r="M67" i="16"/>
  <c r="E62" i="16"/>
  <c r="Q57" i="16"/>
  <c r="E64" i="16"/>
  <c r="O66" i="16"/>
  <c r="K63" i="16"/>
  <c r="G60" i="16"/>
  <c r="B57" i="16"/>
  <c r="N58" i="16"/>
  <c r="F60" i="16"/>
  <c r="R61" i="16"/>
  <c r="J63" i="16"/>
  <c r="B65" i="16"/>
  <c r="N66" i="16"/>
  <c r="G67" i="16"/>
  <c r="C64" i="16"/>
  <c r="S60" i="16"/>
  <c r="O57" i="16"/>
  <c r="H58" i="16"/>
  <c r="T59" i="16"/>
  <c r="L61" i="16"/>
  <c r="D63" i="16"/>
  <c r="P64" i="16"/>
  <c r="H66" i="16"/>
  <c r="T67" i="16"/>
  <c r="E59" i="16"/>
  <c r="I62" i="16"/>
  <c r="M65" i="16"/>
  <c r="E58" i="16"/>
  <c r="M64" i="16"/>
  <c r="E60" i="16"/>
  <c r="M66" i="16"/>
  <c r="K65" i="16"/>
  <c r="G62" i="16"/>
  <c r="C59" i="16"/>
  <c r="N57" i="16"/>
  <c r="F59" i="16"/>
  <c r="R60" i="16"/>
  <c r="J62" i="16"/>
  <c r="B64" i="16"/>
  <c r="N65" i="16"/>
  <c r="F67" i="16"/>
  <c r="C66" i="16"/>
  <c r="S62" i="16"/>
  <c r="O59" i="16"/>
  <c r="H57" i="16"/>
  <c r="T58" i="16"/>
  <c r="L60" i="16"/>
  <c r="D62" i="16"/>
  <c r="P63" i="16"/>
  <c r="H65" i="16"/>
  <c r="T66" i="16"/>
  <c r="M59" i="16"/>
  <c r="I65" i="16"/>
  <c r="S61" i="16"/>
  <c r="B61" i="16"/>
  <c r="J67" i="16"/>
  <c r="L57" i="16"/>
  <c r="T63" i="16"/>
  <c r="Q62" i="16"/>
  <c r="U60" i="16"/>
  <c r="O58" i="16"/>
  <c r="N62" i="16"/>
  <c r="O65" i="16"/>
  <c r="D59" i="16"/>
  <c r="L65" i="16"/>
  <c r="U65" i="16"/>
  <c r="I67" i="16"/>
  <c r="R57" i="16"/>
  <c r="F64" i="16"/>
  <c r="K62" i="16"/>
  <c r="P60" i="16"/>
  <c r="D67" i="16"/>
  <c r="U58" i="16"/>
  <c r="G59" i="16"/>
  <c r="C65" i="16"/>
  <c r="H62" i="16"/>
  <c r="J59" i="16"/>
  <c r="R65" i="16"/>
  <c r="V13" i="1"/>
  <c r="W13" i="1" s="1"/>
  <c r="Q12" i="1"/>
  <c r="E57" i="7"/>
  <c r="O57" i="7"/>
  <c r="U57" i="7"/>
  <c r="G58" i="7"/>
  <c r="O58" i="7"/>
  <c r="C59" i="7"/>
  <c r="K59" i="7"/>
  <c r="S59" i="7"/>
  <c r="G60" i="7"/>
  <c r="O60" i="7"/>
  <c r="C61" i="7"/>
  <c r="K61" i="7"/>
  <c r="S61" i="7"/>
  <c r="G62" i="7"/>
  <c r="O62" i="7"/>
  <c r="C63" i="7"/>
  <c r="K63" i="7"/>
  <c r="S63" i="7"/>
  <c r="G64" i="7"/>
  <c r="O64" i="7"/>
  <c r="C65" i="7"/>
  <c r="K65" i="7"/>
  <c r="S65" i="7"/>
  <c r="G66" i="7"/>
  <c r="O66" i="7"/>
  <c r="C67" i="7"/>
  <c r="K67" i="7"/>
  <c r="S67" i="7"/>
  <c r="F57" i="7"/>
  <c r="N57" i="7"/>
  <c r="B58" i="7"/>
  <c r="J58" i="7"/>
  <c r="R58" i="7"/>
  <c r="F59" i="7"/>
  <c r="N59" i="7"/>
  <c r="B60" i="7"/>
  <c r="J60" i="7"/>
  <c r="R60" i="7"/>
  <c r="F61" i="7"/>
  <c r="N61" i="7"/>
  <c r="B62" i="7"/>
  <c r="J62" i="7"/>
  <c r="R62" i="7"/>
  <c r="F63" i="7"/>
  <c r="N63" i="7"/>
  <c r="B64" i="7"/>
  <c r="J64" i="7"/>
  <c r="R64" i="7"/>
  <c r="F65" i="7"/>
  <c r="N65" i="7"/>
  <c r="B66" i="7"/>
  <c r="J66" i="7"/>
  <c r="R66" i="7"/>
  <c r="F67" i="7"/>
  <c r="N67" i="7"/>
  <c r="K57" i="7"/>
  <c r="Q57" i="7"/>
  <c r="I58" i="7"/>
  <c r="Q58" i="7"/>
  <c r="E59" i="7"/>
  <c r="M59" i="7"/>
  <c r="U59" i="7"/>
  <c r="I60" i="7"/>
  <c r="Q60" i="7"/>
  <c r="E61" i="7"/>
  <c r="M61" i="7"/>
  <c r="U61" i="7"/>
  <c r="I62" i="7"/>
  <c r="Q62" i="7"/>
  <c r="E63" i="7"/>
  <c r="M63" i="7"/>
  <c r="U63" i="7"/>
  <c r="I64" i="7"/>
  <c r="Q64" i="7"/>
  <c r="E65" i="7"/>
  <c r="M65" i="7"/>
  <c r="U65" i="7"/>
  <c r="I66" i="7"/>
  <c r="Q66" i="7"/>
  <c r="E67" i="7"/>
  <c r="M67" i="7"/>
  <c r="U67" i="7"/>
  <c r="H57" i="7"/>
  <c r="P57" i="7"/>
  <c r="D58" i="7"/>
  <c r="L58" i="7"/>
  <c r="T58" i="7"/>
  <c r="H59" i="7"/>
  <c r="P59" i="7"/>
  <c r="D60" i="7"/>
  <c r="L60" i="7"/>
  <c r="T60" i="7"/>
  <c r="H61" i="7"/>
  <c r="P61" i="7"/>
  <c r="D62" i="7"/>
  <c r="L62" i="7"/>
  <c r="T62" i="7"/>
  <c r="H63" i="7"/>
  <c r="P63" i="7"/>
  <c r="D64" i="7"/>
  <c r="L64" i="7"/>
  <c r="T64" i="7"/>
  <c r="H65" i="7"/>
  <c r="P65" i="7"/>
  <c r="D66" i="7"/>
  <c r="L66" i="7"/>
  <c r="T66" i="7"/>
  <c r="H67" i="7"/>
  <c r="P67" i="7"/>
  <c r="M57" i="7"/>
  <c r="C58" i="7"/>
  <c r="S58" i="7"/>
  <c r="O59" i="7"/>
  <c r="K60" i="7"/>
  <c r="G61" i="7"/>
  <c r="C62" i="7"/>
  <c r="S62" i="7"/>
  <c r="O63" i="7"/>
  <c r="K64" i="7"/>
  <c r="G65" i="7"/>
  <c r="C66" i="7"/>
  <c r="S66" i="7"/>
  <c r="O67" i="7"/>
  <c r="J57" i="7"/>
  <c r="F58" i="7"/>
  <c r="B59" i="7"/>
  <c r="R59" i="7"/>
  <c r="N60" i="7"/>
  <c r="J61" i="7"/>
  <c r="F62" i="7"/>
  <c r="B63" i="7"/>
  <c r="R63" i="7"/>
  <c r="N64" i="7"/>
  <c r="J65" i="7"/>
  <c r="F66" i="7"/>
  <c r="B67" i="7"/>
  <c r="R67" i="7"/>
  <c r="C57" i="7"/>
  <c r="E58" i="7"/>
  <c r="U58" i="7"/>
  <c r="Q59" i="7"/>
  <c r="M60" i="7"/>
  <c r="I61" i="7"/>
  <c r="E62" i="7"/>
  <c r="U62" i="7"/>
  <c r="Q63" i="7"/>
  <c r="M64" i="7"/>
  <c r="I65" i="7"/>
  <c r="E66" i="7"/>
  <c r="U66" i="7"/>
  <c r="Q67" i="7"/>
  <c r="L57" i="7"/>
  <c r="H58" i="7"/>
  <c r="D59" i="7"/>
  <c r="T59" i="7"/>
  <c r="P60" i="7"/>
  <c r="L61" i="7"/>
  <c r="H62" i="7"/>
  <c r="D63" i="7"/>
  <c r="T63" i="7"/>
  <c r="P64" i="7"/>
  <c r="L65" i="7"/>
  <c r="H66" i="7"/>
  <c r="D67" i="7"/>
  <c r="T67" i="7"/>
  <c r="G57" i="7"/>
  <c r="K58" i="7"/>
  <c r="G59" i="7"/>
  <c r="C60" i="7"/>
  <c r="S60" i="7"/>
  <c r="O61" i="7"/>
  <c r="K62" i="7"/>
  <c r="G63" i="7"/>
  <c r="C64" i="7"/>
  <c r="S64" i="7"/>
  <c r="O65" i="7"/>
  <c r="K66" i="7"/>
  <c r="G67" i="7"/>
  <c r="B57" i="7"/>
  <c r="R57" i="7"/>
  <c r="N58" i="7"/>
  <c r="J59" i="7"/>
  <c r="F60" i="7"/>
  <c r="B61" i="7"/>
  <c r="R61" i="7"/>
  <c r="N62" i="7"/>
  <c r="J63" i="7"/>
  <c r="F64" i="7"/>
  <c r="B65" i="7"/>
  <c r="R65" i="7"/>
  <c r="N66" i="7"/>
  <c r="J67" i="7"/>
  <c r="M58" i="7"/>
  <c r="Q61" i="7"/>
  <c r="U64" i="7"/>
  <c r="D57" i="7"/>
  <c r="H60" i="7"/>
  <c r="L63" i="7"/>
  <c r="P66" i="7"/>
  <c r="I59" i="7"/>
  <c r="M62" i="7"/>
  <c r="Q65" i="7"/>
  <c r="T57" i="7"/>
  <c r="D61" i="7"/>
  <c r="H64" i="7"/>
  <c r="L67" i="7"/>
  <c r="I57" i="7"/>
  <c r="E60" i="7"/>
  <c r="I63" i="7"/>
  <c r="M66" i="7"/>
  <c r="P58" i="7"/>
  <c r="T61" i="7"/>
  <c r="D65" i="7"/>
  <c r="U60" i="7"/>
  <c r="P62" i="7"/>
  <c r="E64" i="7"/>
  <c r="T65" i="7"/>
  <c r="I67" i="7"/>
  <c r="S57" i="7"/>
  <c r="L59" i="7"/>
  <c r="V32" i="9"/>
  <c r="W4" i="9"/>
  <c r="R4" i="9" s="1"/>
  <c r="P9" i="43" s="1"/>
  <c r="B14" i="9"/>
  <c r="Y32" i="9"/>
  <c r="R9" i="43"/>
  <c r="X14" i="9"/>
  <c r="X32" i="9"/>
  <c r="B30" i="9"/>
  <c r="X30" i="9"/>
  <c r="X6" i="9"/>
  <c r="B32" i="9"/>
  <c r="W2" i="9"/>
  <c r="AL32" i="9"/>
  <c r="W32" i="9"/>
  <c r="B4" i="9"/>
  <c r="V9" i="43" s="1"/>
  <c r="V2" i="9"/>
  <c r="X2" i="9"/>
  <c r="R2" i="9" s="1"/>
  <c r="N9" i="43" s="1"/>
  <c r="B22" i="9"/>
  <c r="X22" i="9"/>
  <c r="Q10" i="1"/>
  <c r="X34" i="21"/>
  <c r="Y34" i="21"/>
  <c r="R34" i="43"/>
  <c r="X6" i="34"/>
  <c r="B4" i="34"/>
  <c r="V34" i="43" s="1"/>
  <c r="W2" i="34"/>
  <c r="X32" i="34"/>
  <c r="V2" i="34"/>
  <c r="W4" i="34"/>
  <c r="R4" i="34" s="1"/>
  <c r="P34" i="43" s="1"/>
  <c r="B30" i="34"/>
  <c r="X14" i="34"/>
  <c r="Y32" i="34"/>
  <c r="X2" i="34"/>
  <c r="R2" i="34" s="1"/>
  <c r="N34" i="43" s="1"/>
  <c r="B14" i="34"/>
  <c r="B32" i="34"/>
  <c r="V32" i="34"/>
  <c r="B22" i="34"/>
  <c r="AL32" i="34"/>
  <c r="X30" i="34"/>
  <c r="X22" i="34"/>
  <c r="W32" i="34"/>
  <c r="I57" i="34"/>
  <c r="Q57" i="34"/>
  <c r="E58" i="34"/>
  <c r="M58" i="34"/>
  <c r="U58" i="34"/>
  <c r="I59" i="34"/>
  <c r="Q59" i="34"/>
  <c r="E60" i="34"/>
  <c r="M60" i="34"/>
  <c r="U60" i="34"/>
  <c r="I61" i="34"/>
  <c r="Q61" i="34"/>
  <c r="E62" i="34"/>
  <c r="E57" i="34"/>
  <c r="O57" i="34"/>
  <c r="G58" i="34"/>
  <c r="Q58" i="34"/>
  <c r="G59" i="34"/>
  <c r="S59" i="34"/>
  <c r="I60" i="34"/>
  <c r="S60" i="34"/>
  <c r="K61" i="34"/>
  <c r="U61" i="34"/>
  <c r="K62" i="34"/>
  <c r="S62" i="34"/>
  <c r="G63" i="34"/>
  <c r="O63" i="34"/>
  <c r="C64" i="34"/>
  <c r="K64" i="34"/>
  <c r="S64" i="34"/>
  <c r="G65" i="34"/>
  <c r="O65" i="34"/>
  <c r="C66" i="34"/>
  <c r="K66" i="34"/>
  <c r="S66" i="34"/>
  <c r="G67" i="34"/>
  <c r="O67" i="34"/>
  <c r="B57" i="34"/>
  <c r="J57" i="34"/>
  <c r="R57" i="34"/>
  <c r="F58" i="34"/>
  <c r="N58" i="34"/>
  <c r="B59" i="34"/>
  <c r="J59" i="34"/>
  <c r="R59" i="34"/>
  <c r="F60" i="34"/>
  <c r="N60" i="34"/>
  <c r="B61" i="34"/>
  <c r="J61" i="34"/>
  <c r="R61" i="34"/>
  <c r="F62" i="34"/>
  <c r="N62" i="34"/>
  <c r="B63" i="34"/>
  <c r="J63" i="34"/>
  <c r="R63" i="34"/>
  <c r="F64" i="34"/>
  <c r="N64" i="34"/>
  <c r="B65" i="34"/>
  <c r="J65" i="34"/>
  <c r="R65" i="34"/>
  <c r="F66" i="34"/>
  <c r="N66" i="34"/>
  <c r="B67" i="34"/>
  <c r="J67" i="34"/>
  <c r="R67" i="34"/>
  <c r="G57" i="34"/>
  <c r="S57" i="34"/>
  <c r="I58" i="34"/>
  <c r="S58" i="34"/>
  <c r="K59" i="34"/>
  <c r="U59" i="34"/>
  <c r="K60" i="34"/>
  <c r="C61" i="34"/>
  <c r="M61" i="34"/>
  <c r="C62" i="34"/>
  <c r="M62" i="34"/>
  <c r="U62" i="34"/>
  <c r="I63" i="34"/>
  <c r="Q63" i="34"/>
  <c r="E64" i="34"/>
  <c r="M64" i="34"/>
  <c r="U64" i="34"/>
  <c r="I65" i="34"/>
  <c r="Q65" i="34"/>
  <c r="E66" i="34"/>
  <c r="M66" i="34"/>
  <c r="U66" i="34"/>
  <c r="I67" i="34"/>
  <c r="Q67" i="34"/>
  <c r="D57" i="34"/>
  <c r="L57" i="34"/>
  <c r="T57" i="34"/>
  <c r="H58" i="34"/>
  <c r="P58" i="34"/>
  <c r="D59" i="34"/>
  <c r="L59" i="34"/>
  <c r="T59" i="34"/>
  <c r="H60" i="34"/>
  <c r="P60" i="34"/>
  <c r="D61" i="34"/>
  <c r="L61" i="34"/>
  <c r="T61" i="34"/>
  <c r="H62" i="34"/>
  <c r="P62" i="34"/>
  <c r="D63" i="34"/>
  <c r="L63" i="34"/>
  <c r="T63" i="34"/>
  <c r="H64" i="34"/>
  <c r="P64" i="34"/>
  <c r="D65" i="34"/>
  <c r="L65" i="34"/>
  <c r="T65" i="34"/>
  <c r="H66" i="34"/>
  <c r="P66" i="34"/>
  <c r="D67" i="34"/>
  <c r="L67" i="34"/>
  <c r="T67" i="34"/>
  <c r="K57" i="34"/>
  <c r="U57" i="34"/>
  <c r="K58" i="34"/>
  <c r="C59" i="34"/>
  <c r="M59" i="34"/>
  <c r="C60" i="34"/>
  <c r="O60" i="34"/>
  <c r="E61" i="34"/>
  <c r="O61" i="34"/>
  <c r="G62" i="34"/>
  <c r="O62" i="34"/>
  <c r="C63" i="34"/>
  <c r="K63" i="34"/>
  <c r="S63" i="34"/>
  <c r="G64" i="34"/>
  <c r="O64" i="34"/>
  <c r="C65" i="34"/>
  <c r="K65" i="34"/>
  <c r="S65" i="34"/>
  <c r="G66" i="34"/>
  <c r="O66" i="34"/>
  <c r="C67" i="34"/>
  <c r="K67" i="34"/>
  <c r="S67" i="34"/>
  <c r="F57" i="34"/>
  <c r="N57" i="34"/>
  <c r="B58" i="34"/>
  <c r="J58" i="34"/>
  <c r="R58" i="34"/>
  <c r="F59" i="34"/>
  <c r="N59" i="34"/>
  <c r="B60" i="34"/>
  <c r="J60" i="34"/>
  <c r="R60" i="34"/>
  <c r="F61" i="34"/>
  <c r="N61" i="34"/>
  <c r="B62" i="34"/>
  <c r="J62" i="34"/>
  <c r="R62" i="34"/>
  <c r="F63" i="34"/>
  <c r="N63" i="34"/>
  <c r="B64" i="34"/>
  <c r="J64" i="34"/>
  <c r="R64" i="34"/>
  <c r="F65" i="34"/>
  <c r="N65" i="34"/>
  <c r="B66" i="34"/>
  <c r="J66" i="34"/>
  <c r="R66" i="34"/>
  <c r="F67" i="34"/>
  <c r="N67" i="34"/>
  <c r="C58" i="34"/>
  <c r="G60" i="34"/>
  <c r="I62" i="34"/>
  <c r="U63" i="34"/>
  <c r="M65" i="34"/>
  <c r="E67" i="34"/>
  <c r="P57" i="34"/>
  <c r="H59" i="34"/>
  <c r="T60" i="34"/>
  <c r="L62" i="34"/>
  <c r="D64" i="34"/>
  <c r="P65" i="34"/>
  <c r="H67" i="34"/>
  <c r="O58" i="34"/>
  <c r="Q60" i="34"/>
  <c r="Q62" i="34"/>
  <c r="I64" i="34"/>
  <c r="U65" i="34"/>
  <c r="M67" i="34"/>
  <c r="D58" i="34"/>
  <c r="P59" i="34"/>
  <c r="H61" i="34"/>
  <c r="T62" i="34"/>
  <c r="L64" i="34"/>
  <c r="D66" i="34"/>
  <c r="P67" i="34"/>
  <c r="C57" i="34"/>
  <c r="E59" i="34"/>
  <c r="G61" i="34"/>
  <c r="E63" i="34"/>
  <c r="Q64" i="34"/>
  <c r="I66" i="34"/>
  <c r="U67" i="34"/>
  <c r="L58" i="34"/>
  <c r="D60" i="34"/>
  <c r="P61" i="34"/>
  <c r="H63" i="34"/>
  <c r="T64" i="34"/>
  <c r="L66" i="34"/>
  <c r="M57" i="34"/>
  <c r="E65" i="34"/>
  <c r="L60" i="34"/>
  <c r="T66" i="34"/>
  <c r="O59" i="34"/>
  <c r="Q66" i="34"/>
  <c r="D62" i="34"/>
  <c r="S61" i="34"/>
  <c r="H57" i="34"/>
  <c r="P63" i="34"/>
  <c r="H65" i="34"/>
  <c r="M63" i="34"/>
  <c r="T58" i="34"/>
  <c r="B30" i="38"/>
  <c r="X14" i="38"/>
  <c r="X32" i="38"/>
  <c r="R38" i="43"/>
  <c r="X6" i="38"/>
  <c r="B32" i="38"/>
  <c r="B22" i="38"/>
  <c r="V32" i="38"/>
  <c r="V2" i="38"/>
  <c r="W4" i="38"/>
  <c r="R4" i="38" s="1"/>
  <c r="P38" i="43" s="1"/>
  <c r="B14" i="38"/>
  <c r="W32" i="38"/>
  <c r="X30" i="38"/>
  <c r="AL32" i="38"/>
  <c r="Y32" i="38"/>
  <c r="X22" i="38"/>
  <c r="W2" i="38"/>
  <c r="X2" i="38"/>
  <c r="R2" i="38" s="1"/>
  <c r="N38" i="43" s="1"/>
  <c r="B4" i="38"/>
  <c r="V38" i="43" s="1"/>
  <c r="X40" i="31"/>
  <c r="Y40" i="31"/>
  <c r="B30" i="26"/>
  <c r="W2" i="26"/>
  <c r="B22" i="26"/>
  <c r="AL32" i="26"/>
  <c r="R26" i="43"/>
  <c r="X6" i="26"/>
  <c r="B32" i="26"/>
  <c r="B4" i="26"/>
  <c r="V26" i="43" s="1"/>
  <c r="X30" i="26"/>
  <c r="V2" i="26"/>
  <c r="W4" i="26"/>
  <c r="R4" i="26" s="1"/>
  <c r="P26" i="43" s="1"/>
  <c r="B14" i="26"/>
  <c r="W32" i="26"/>
  <c r="V32" i="26"/>
  <c r="Y32" i="26"/>
  <c r="X2" i="26"/>
  <c r="R2" i="26" s="1"/>
  <c r="N26" i="43" s="1"/>
  <c r="X14" i="26"/>
  <c r="X32" i="26"/>
  <c r="X22" i="26"/>
  <c r="J75" i="39"/>
  <c r="Q75" i="39"/>
  <c r="C83" i="39"/>
  <c r="F79" i="40"/>
  <c r="U23" i="1"/>
  <c r="V41" i="1"/>
  <c r="W41" i="1" s="1"/>
  <c r="AL22" i="11"/>
  <c r="E17" i="1"/>
  <c r="I17" i="1"/>
  <c r="G17" i="1"/>
  <c r="F17" i="1"/>
  <c r="K17" i="1"/>
  <c r="H17" i="1"/>
  <c r="J17" i="1"/>
  <c r="R14" i="1"/>
  <c r="E22" i="1"/>
  <c r="G22" i="1"/>
  <c r="K22" i="1"/>
  <c r="I22" i="1"/>
  <c r="H22" i="1"/>
  <c r="F22" i="1"/>
  <c r="J22" i="1"/>
  <c r="V19" i="1"/>
  <c r="W19" i="1" s="1"/>
  <c r="B57" i="20"/>
  <c r="H57" i="20"/>
  <c r="N57" i="20"/>
  <c r="F58" i="20"/>
  <c r="N58" i="20"/>
  <c r="B59" i="20"/>
  <c r="J59" i="20"/>
  <c r="R59" i="20"/>
  <c r="F60" i="20"/>
  <c r="N60" i="20"/>
  <c r="B61" i="20"/>
  <c r="J61" i="20"/>
  <c r="R61" i="20"/>
  <c r="F62" i="20"/>
  <c r="N62" i="20"/>
  <c r="B63" i="20"/>
  <c r="J63" i="20"/>
  <c r="R63" i="20"/>
  <c r="F64" i="20"/>
  <c r="N64" i="20"/>
  <c r="B65" i="20"/>
  <c r="J65" i="20"/>
  <c r="R65" i="20"/>
  <c r="F66" i="20"/>
  <c r="N66" i="20"/>
  <c r="B67" i="20"/>
  <c r="J67" i="20"/>
  <c r="R67" i="20"/>
  <c r="G57" i="20"/>
  <c r="O57" i="20"/>
  <c r="C58" i="20"/>
  <c r="K58" i="20"/>
  <c r="S58" i="20"/>
  <c r="G59" i="20"/>
  <c r="O59" i="20"/>
  <c r="C60" i="20"/>
  <c r="K60" i="20"/>
  <c r="S60" i="20"/>
  <c r="G61" i="20"/>
  <c r="O61" i="20"/>
  <c r="C62" i="20"/>
  <c r="K62" i="20"/>
  <c r="S62" i="20"/>
  <c r="G63" i="20"/>
  <c r="O63" i="20"/>
  <c r="C64" i="20"/>
  <c r="K64" i="20"/>
  <c r="S64" i="20"/>
  <c r="G65" i="20"/>
  <c r="O65" i="20"/>
  <c r="C66" i="20"/>
  <c r="K66" i="20"/>
  <c r="S66" i="20"/>
  <c r="G67" i="20"/>
  <c r="O67" i="20"/>
  <c r="D57" i="20"/>
  <c r="J57" i="20"/>
  <c r="T57" i="20"/>
  <c r="H58" i="20"/>
  <c r="P58" i="20"/>
  <c r="D59" i="20"/>
  <c r="L59" i="20"/>
  <c r="T59" i="20"/>
  <c r="H60" i="20"/>
  <c r="P60" i="20"/>
  <c r="D61" i="20"/>
  <c r="L61" i="20"/>
  <c r="T61" i="20"/>
  <c r="H62" i="20"/>
  <c r="P62" i="20"/>
  <c r="D63" i="20"/>
  <c r="L63" i="20"/>
  <c r="T63" i="20"/>
  <c r="H64" i="20"/>
  <c r="P64" i="20"/>
  <c r="D65" i="20"/>
  <c r="L65" i="20"/>
  <c r="T65" i="20"/>
  <c r="H66" i="20"/>
  <c r="P66" i="20"/>
  <c r="D67" i="20"/>
  <c r="L67" i="20"/>
  <c r="T67" i="20"/>
  <c r="I57" i="20"/>
  <c r="Q57" i="20"/>
  <c r="E58" i="20"/>
  <c r="M58" i="20"/>
  <c r="U58" i="20"/>
  <c r="I59" i="20"/>
  <c r="Q59" i="20"/>
  <c r="E60" i="20"/>
  <c r="M60" i="20"/>
  <c r="U60" i="20"/>
  <c r="I61" i="20"/>
  <c r="Q61" i="20"/>
  <c r="E62" i="20"/>
  <c r="M62" i="20"/>
  <c r="U62" i="20"/>
  <c r="I63" i="20"/>
  <c r="Q63" i="20"/>
  <c r="E64" i="20"/>
  <c r="M64" i="20"/>
  <c r="U64" i="20"/>
  <c r="I65" i="20"/>
  <c r="Q65" i="20"/>
  <c r="E66" i="20"/>
  <c r="M66" i="20"/>
  <c r="U66" i="20"/>
  <c r="I67" i="20"/>
  <c r="Q67" i="20"/>
  <c r="F57" i="20"/>
  <c r="P57" i="20"/>
  <c r="J58" i="20"/>
  <c r="F59" i="20"/>
  <c r="B60" i="20"/>
  <c r="R60" i="20"/>
  <c r="N61" i="20"/>
  <c r="J62" i="20"/>
  <c r="F63" i="20"/>
  <c r="B64" i="20"/>
  <c r="R64" i="20"/>
  <c r="N65" i="20"/>
  <c r="J66" i="20"/>
  <c r="F67" i="20"/>
  <c r="C57" i="20"/>
  <c r="S57" i="20"/>
  <c r="O58" i="20"/>
  <c r="K59" i="20"/>
  <c r="G60" i="20"/>
  <c r="C61" i="20"/>
  <c r="S61" i="20"/>
  <c r="O62" i="20"/>
  <c r="K63" i="20"/>
  <c r="G64" i="20"/>
  <c r="C65" i="20"/>
  <c r="S65" i="20"/>
  <c r="O66" i="20"/>
  <c r="K67" i="20"/>
  <c r="R57" i="20"/>
  <c r="L58" i="20"/>
  <c r="H59" i="20"/>
  <c r="D60" i="20"/>
  <c r="T60" i="20"/>
  <c r="P61" i="20"/>
  <c r="L62" i="20"/>
  <c r="H63" i="20"/>
  <c r="D64" i="20"/>
  <c r="T64" i="20"/>
  <c r="P65" i="20"/>
  <c r="L66" i="20"/>
  <c r="H67" i="20"/>
  <c r="E57" i="20"/>
  <c r="U57" i="20"/>
  <c r="Q58" i="20"/>
  <c r="M59" i="20"/>
  <c r="I60" i="20"/>
  <c r="E61" i="20"/>
  <c r="U61" i="20"/>
  <c r="Q62" i="20"/>
  <c r="M63" i="20"/>
  <c r="I64" i="20"/>
  <c r="E65" i="20"/>
  <c r="U65" i="20"/>
  <c r="Q66" i="20"/>
  <c r="M67" i="20"/>
  <c r="B58" i="20"/>
  <c r="R58" i="20"/>
  <c r="N59" i="20"/>
  <c r="J60" i="20"/>
  <c r="F61" i="20"/>
  <c r="B62" i="20"/>
  <c r="R62" i="20"/>
  <c r="N63" i="20"/>
  <c r="J64" i="20"/>
  <c r="F65" i="20"/>
  <c r="B66" i="20"/>
  <c r="R66" i="20"/>
  <c r="N67" i="20"/>
  <c r="K57" i="20"/>
  <c r="G58" i="20"/>
  <c r="C59" i="20"/>
  <c r="S59" i="20"/>
  <c r="O60" i="20"/>
  <c r="K61" i="20"/>
  <c r="G62" i="20"/>
  <c r="C63" i="20"/>
  <c r="S63" i="20"/>
  <c r="O64" i="20"/>
  <c r="K65" i="20"/>
  <c r="G66" i="20"/>
  <c r="C67" i="20"/>
  <c r="S67" i="20"/>
  <c r="P59" i="20"/>
  <c r="T62" i="20"/>
  <c r="D66" i="20"/>
  <c r="I58" i="20"/>
  <c r="M61" i="20"/>
  <c r="Q64" i="20"/>
  <c r="U67" i="20"/>
  <c r="L57" i="20"/>
  <c r="L60" i="20"/>
  <c r="P63" i="20"/>
  <c r="T66" i="20"/>
  <c r="E59" i="20"/>
  <c r="I62" i="20"/>
  <c r="M65" i="20"/>
  <c r="D58" i="20"/>
  <c r="H61" i="20"/>
  <c r="L64" i="20"/>
  <c r="P67" i="20"/>
  <c r="U59" i="20"/>
  <c r="E63" i="20"/>
  <c r="I66" i="20"/>
  <c r="T58" i="20"/>
  <c r="Q60" i="20"/>
  <c r="D62" i="20"/>
  <c r="U63" i="20"/>
  <c r="H65" i="20"/>
  <c r="E67" i="20"/>
  <c r="M57" i="20"/>
  <c r="F57" i="14"/>
  <c r="B58" i="14"/>
  <c r="R58" i="14"/>
  <c r="N59" i="14"/>
  <c r="J60" i="14"/>
  <c r="F61" i="14"/>
  <c r="B62" i="14"/>
  <c r="R62" i="14"/>
  <c r="N63" i="14"/>
  <c r="J64" i="14"/>
  <c r="F65" i="14"/>
  <c r="B66" i="14"/>
  <c r="R66" i="14"/>
  <c r="N67" i="14"/>
  <c r="K57" i="14"/>
  <c r="G58" i="14"/>
  <c r="C59" i="14"/>
  <c r="S59" i="14"/>
  <c r="O60" i="14"/>
  <c r="K61" i="14"/>
  <c r="G62" i="14"/>
  <c r="C63" i="14"/>
  <c r="S63" i="14"/>
  <c r="O64" i="14"/>
  <c r="K65" i="14"/>
  <c r="G66" i="14"/>
  <c r="C67" i="14"/>
  <c r="S67" i="14"/>
  <c r="P57" i="14"/>
  <c r="L58" i="14"/>
  <c r="H59" i="14"/>
  <c r="D60" i="14"/>
  <c r="T60" i="14"/>
  <c r="P61" i="14"/>
  <c r="L62" i="14"/>
  <c r="H63" i="14"/>
  <c r="D64" i="14"/>
  <c r="T64" i="14"/>
  <c r="P65" i="14"/>
  <c r="L66" i="14"/>
  <c r="H67" i="14"/>
  <c r="E57" i="14"/>
  <c r="U57" i="14"/>
  <c r="Q58" i="14"/>
  <c r="M59" i="14"/>
  <c r="I60" i="14"/>
  <c r="E61" i="14"/>
  <c r="U61" i="14"/>
  <c r="Q62" i="14"/>
  <c r="M63" i="14"/>
  <c r="I64" i="14"/>
  <c r="E65" i="14"/>
  <c r="U65" i="14"/>
  <c r="Q66" i="14"/>
  <c r="M67" i="14"/>
  <c r="J57" i="14"/>
  <c r="J58" i="14"/>
  <c r="J59" i="14"/>
  <c r="N60" i="14"/>
  <c r="N61" i="14"/>
  <c r="N62" i="14"/>
  <c r="R63" i="14"/>
  <c r="R64" i="14"/>
  <c r="R65" i="14"/>
  <c r="B67" i="14"/>
  <c r="C57" i="14"/>
  <c r="C58" i="14"/>
  <c r="G59" i="14"/>
  <c r="G60" i="14"/>
  <c r="G61" i="14"/>
  <c r="K62" i="14"/>
  <c r="K63" i="14"/>
  <c r="K64" i="14"/>
  <c r="O65" i="14"/>
  <c r="O66" i="14"/>
  <c r="O67" i="14"/>
  <c r="T57" i="14"/>
  <c r="T58" i="14"/>
  <c r="T59" i="14"/>
  <c r="D61" i="14"/>
  <c r="D62" i="14"/>
  <c r="D63" i="14"/>
  <c r="H64" i="14"/>
  <c r="H65" i="14"/>
  <c r="H66" i="14"/>
  <c r="L67" i="14"/>
  <c r="M57" i="14"/>
  <c r="M58" i="14"/>
  <c r="Q59" i="14"/>
  <c r="Q60" i="14"/>
  <c r="Q61" i="14"/>
  <c r="U62" i="14"/>
  <c r="U63" i="14"/>
  <c r="U64" i="14"/>
  <c r="E66" i="14"/>
  <c r="E67" i="14"/>
  <c r="N57" i="14"/>
  <c r="N58" i="14"/>
  <c r="R59" i="14"/>
  <c r="R60" i="14"/>
  <c r="R61" i="14"/>
  <c r="B63" i="14"/>
  <c r="B64" i="14"/>
  <c r="B65" i="14"/>
  <c r="F66" i="14"/>
  <c r="F67" i="14"/>
  <c r="G57" i="14"/>
  <c r="K58" i="14"/>
  <c r="K59" i="14"/>
  <c r="K60" i="14"/>
  <c r="O61" i="14"/>
  <c r="O62" i="14"/>
  <c r="O63" i="14"/>
  <c r="S64" i="14"/>
  <c r="S65" i="14"/>
  <c r="S66" i="14"/>
  <c r="D57" i="14"/>
  <c r="D58" i="14"/>
  <c r="D59" i="14"/>
  <c r="H60" i="14"/>
  <c r="H61" i="14"/>
  <c r="H62" i="14"/>
  <c r="L63" i="14"/>
  <c r="L64" i="14"/>
  <c r="L65" i="14"/>
  <c r="P66" i="14"/>
  <c r="P67" i="14"/>
  <c r="Q57" i="14"/>
  <c r="U58" i="14"/>
  <c r="U59" i="14"/>
  <c r="U60" i="14"/>
  <c r="E62" i="14"/>
  <c r="E63" i="14"/>
  <c r="E64" i="14"/>
  <c r="I65" i="14"/>
  <c r="I66" i="14"/>
  <c r="I67" i="14"/>
  <c r="R57" i="14"/>
  <c r="B59" i="14"/>
  <c r="B60" i="14"/>
  <c r="B61" i="14"/>
  <c r="F62" i="14"/>
  <c r="F63" i="14"/>
  <c r="F64" i="14"/>
  <c r="J65" i="14"/>
  <c r="J66" i="14"/>
  <c r="J67" i="14"/>
  <c r="O57" i="14"/>
  <c r="O58" i="14"/>
  <c r="O59" i="14"/>
  <c r="S60" i="14"/>
  <c r="S61" i="14"/>
  <c r="S62" i="14"/>
  <c r="C64" i="14"/>
  <c r="C65" i="14"/>
  <c r="C66" i="14"/>
  <c r="G67" i="14"/>
  <c r="H57" i="14"/>
  <c r="H58" i="14"/>
  <c r="L59" i="14"/>
  <c r="L60" i="14"/>
  <c r="L61" i="14"/>
  <c r="P62" i="14"/>
  <c r="P63" i="14"/>
  <c r="P64" i="14"/>
  <c r="T65" i="14"/>
  <c r="T66" i="14"/>
  <c r="T67" i="14"/>
  <c r="E58" i="14"/>
  <c r="E59" i="14"/>
  <c r="E60" i="14"/>
  <c r="I61" i="14"/>
  <c r="I62" i="14"/>
  <c r="I63" i="14"/>
  <c r="M64" i="14"/>
  <c r="M65" i="14"/>
  <c r="M66" i="14"/>
  <c r="Q67" i="14"/>
  <c r="B57" i="14"/>
  <c r="J61" i="14"/>
  <c r="N65" i="14"/>
  <c r="S58" i="14"/>
  <c r="G63" i="14"/>
  <c r="K67" i="14"/>
  <c r="P60" i="14"/>
  <c r="D65" i="14"/>
  <c r="I58" i="14"/>
  <c r="M62" i="14"/>
  <c r="U66" i="14"/>
  <c r="F58" i="14"/>
  <c r="J62" i="14"/>
  <c r="N66" i="14"/>
  <c r="C60" i="14"/>
  <c r="G64" i="14"/>
  <c r="L57" i="14"/>
  <c r="T61" i="14"/>
  <c r="D66" i="14"/>
  <c r="I59" i="14"/>
  <c r="Q63" i="14"/>
  <c r="U67" i="14"/>
  <c r="F59" i="14"/>
  <c r="J63" i="14"/>
  <c r="R67" i="14"/>
  <c r="C61" i="14"/>
  <c r="G65" i="14"/>
  <c r="P58" i="14"/>
  <c r="T62" i="14"/>
  <c r="D67" i="14"/>
  <c r="M60" i="14"/>
  <c r="Q64" i="14"/>
  <c r="F60" i="14"/>
  <c r="N64" i="14"/>
  <c r="S57" i="14"/>
  <c r="C62" i="14"/>
  <c r="K66" i="14"/>
  <c r="P59" i="14"/>
  <c r="T63" i="14"/>
  <c r="I57" i="14"/>
  <c r="M61" i="14"/>
  <c r="Q65" i="14"/>
  <c r="O57" i="29"/>
  <c r="O79" i="29" s="1"/>
  <c r="K58" i="29"/>
  <c r="K87" i="29" s="1"/>
  <c r="G59" i="29"/>
  <c r="C60" i="29"/>
  <c r="S60" i="29"/>
  <c r="O61" i="29"/>
  <c r="O75" i="29" s="1"/>
  <c r="K62" i="29"/>
  <c r="G63" i="29"/>
  <c r="C64" i="29"/>
  <c r="S64" i="29"/>
  <c r="O65" i="29"/>
  <c r="K66" i="29"/>
  <c r="G67" i="29"/>
  <c r="B57" i="29"/>
  <c r="B75" i="29" s="1"/>
  <c r="N58" i="29"/>
  <c r="F60" i="29"/>
  <c r="R61" i="29"/>
  <c r="J63" i="29"/>
  <c r="B65" i="29"/>
  <c r="N66" i="29"/>
  <c r="H57" i="29"/>
  <c r="H83" i="29" s="1"/>
  <c r="T58" i="29"/>
  <c r="T75" i="29" s="1"/>
  <c r="L60" i="29"/>
  <c r="D62" i="29"/>
  <c r="P63" i="29"/>
  <c r="H65" i="29"/>
  <c r="T66" i="29"/>
  <c r="Q57" i="29"/>
  <c r="I59" i="29"/>
  <c r="U60" i="29"/>
  <c r="M62" i="29"/>
  <c r="E64" i="29"/>
  <c r="Q65" i="29"/>
  <c r="I67" i="29"/>
  <c r="R58" i="29"/>
  <c r="B62" i="29"/>
  <c r="F65" i="29"/>
  <c r="L57" i="29"/>
  <c r="L75" i="29" s="1"/>
  <c r="P60" i="29"/>
  <c r="T63" i="29"/>
  <c r="D67" i="29"/>
  <c r="U57" i="29"/>
  <c r="U71" i="29" s="1"/>
  <c r="M59" i="29"/>
  <c r="E61" i="29"/>
  <c r="Q62" i="29"/>
  <c r="I64" i="29"/>
  <c r="U65" i="29"/>
  <c r="M67" i="29"/>
  <c r="F59" i="29"/>
  <c r="J62" i="29"/>
  <c r="J83" i="29" s="1"/>
  <c r="N65" i="29"/>
  <c r="T57" i="29"/>
  <c r="T79" i="29" s="1"/>
  <c r="D61" i="29"/>
  <c r="H64" i="29"/>
  <c r="L67" i="29"/>
  <c r="S57" i="29"/>
  <c r="S83" i="29" s="1"/>
  <c r="S58" i="29"/>
  <c r="S71" i="29" s="1"/>
  <c r="S59" i="29"/>
  <c r="C61" i="29"/>
  <c r="C62" i="29"/>
  <c r="C63" i="29"/>
  <c r="G64" i="29"/>
  <c r="G65" i="29"/>
  <c r="G66" i="29"/>
  <c r="K67" i="29"/>
  <c r="R57" i="29"/>
  <c r="R75" i="29" s="1"/>
  <c r="R59" i="29"/>
  <c r="F62" i="29"/>
  <c r="F64" i="29"/>
  <c r="F66" i="29"/>
  <c r="P57" i="29"/>
  <c r="P75" i="29" s="1"/>
  <c r="P59" i="29"/>
  <c r="P61" i="29"/>
  <c r="P79" i="29" s="1"/>
  <c r="D64" i="29"/>
  <c r="D66" i="29"/>
  <c r="I57" i="29"/>
  <c r="Q59" i="29"/>
  <c r="Q71" i="29" s="1"/>
  <c r="Q61" i="29"/>
  <c r="Q83" i="29" s="1"/>
  <c r="Q63" i="29"/>
  <c r="E66" i="29"/>
  <c r="F57" i="29"/>
  <c r="F79" i="29" s="1"/>
  <c r="F61" i="29"/>
  <c r="F83" i="29" s="1"/>
  <c r="B66" i="29"/>
  <c r="D59" i="29"/>
  <c r="D63" i="29"/>
  <c r="T67" i="29"/>
  <c r="Q58" i="29"/>
  <c r="Q60" i="29"/>
  <c r="E63" i="29"/>
  <c r="E65" i="29"/>
  <c r="E67" i="29"/>
  <c r="B60" i="29"/>
  <c r="B64" i="29"/>
  <c r="D57" i="29"/>
  <c r="D87" i="29" s="1"/>
  <c r="T61" i="29"/>
  <c r="T65" i="29"/>
  <c r="C57" i="29"/>
  <c r="C75" i="29" s="1"/>
  <c r="C58" i="29"/>
  <c r="C59" i="29"/>
  <c r="G60" i="29"/>
  <c r="G61" i="29"/>
  <c r="G83" i="29" s="1"/>
  <c r="G62" i="29"/>
  <c r="K63" i="29"/>
  <c r="K64" i="29"/>
  <c r="K65" i="29"/>
  <c r="O66" i="29"/>
  <c r="O67" i="29"/>
  <c r="F58" i="29"/>
  <c r="N60" i="29"/>
  <c r="N62" i="29"/>
  <c r="N64" i="29"/>
  <c r="B67" i="29"/>
  <c r="D58" i="29"/>
  <c r="D60" i="29"/>
  <c r="L62" i="29"/>
  <c r="L64" i="29"/>
  <c r="L66" i="29"/>
  <c r="E58" i="29"/>
  <c r="E71" i="29" s="1"/>
  <c r="E60" i="29"/>
  <c r="E62" i="29"/>
  <c r="M64" i="29"/>
  <c r="M66" i="29"/>
  <c r="B58" i="29"/>
  <c r="R62" i="29"/>
  <c r="R66" i="29"/>
  <c r="T59" i="29"/>
  <c r="P64" i="29"/>
  <c r="E57" i="29"/>
  <c r="E87" i="29" s="1"/>
  <c r="E59" i="29"/>
  <c r="M61" i="29"/>
  <c r="M63" i="29"/>
  <c r="M65" i="29"/>
  <c r="U67" i="29"/>
  <c r="R60" i="29"/>
  <c r="R64" i="29"/>
  <c r="P58" i="29"/>
  <c r="P71" i="29" s="1"/>
  <c r="P62" i="29"/>
  <c r="P66" i="29"/>
  <c r="G57" i="29"/>
  <c r="G87" i="29" s="1"/>
  <c r="G58" i="29"/>
  <c r="G79" i="29" s="1"/>
  <c r="K59" i="29"/>
  <c r="K60" i="29"/>
  <c r="K61" i="29"/>
  <c r="O62" i="29"/>
  <c r="O63" i="29"/>
  <c r="O64" i="29"/>
  <c r="S65" i="29"/>
  <c r="S66" i="29"/>
  <c r="S67" i="29"/>
  <c r="B59" i="29"/>
  <c r="B61" i="29"/>
  <c r="B63" i="29"/>
  <c r="J65" i="29"/>
  <c r="J67" i="29"/>
  <c r="L58" i="29"/>
  <c r="T60" i="29"/>
  <c r="T62" i="29"/>
  <c r="T64" i="29"/>
  <c r="H67" i="29"/>
  <c r="M58" i="29"/>
  <c r="M60" i="29"/>
  <c r="U62" i="29"/>
  <c r="U64" i="29"/>
  <c r="U66" i="29"/>
  <c r="N59" i="29"/>
  <c r="N71" i="29" s="1"/>
  <c r="N63" i="29"/>
  <c r="N67" i="29"/>
  <c r="L61" i="29"/>
  <c r="L65" i="29"/>
  <c r="M57" i="29"/>
  <c r="M83" i="29" s="1"/>
  <c r="U59" i="29"/>
  <c r="U61" i="29"/>
  <c r="U63" i="29"/>
  <c r="I66" i="29"/>
  <c r="N57" i="29"/>
  <c r="N83" i="29" s="1"/>
  <c r="N61" i="29"/>
  <c r="J66" i="29"/>
  <c r="L59" i="29"/>
  <c r="L63" i="29"/>
  <c r="K57" i="29"/>
  <c r="K83" i="29" s="1"/>
  <c r="S61" i="29"/>
  <c r="C66" i="29"/>
  <c r="J61" i="29"/>
  <c r="H59" i="29"/>
  <c r="P67" i="29"/>
  <c r="I65" i="29"/>
  <c r="H58" i="29"/>
  <c r="I60" i="29"/>
  <c r="J58" i="29"/>
  <c r="J79" i="29" s="1"/>
  <c r="D65" i="29"/>
  <c r="O58" i="29"/>
  <c r="S62" i="29"/>
  <c r="C67" i="29"/>
  <c r="R63" i="29"/>
  <c r="H61" i="29"/>
  <c r="U58" i="29"/>
  <c r="Q67" i="29"/>
  <c r="H62" i="29"/>
  <c r="I62" i="29"/>
  <c r="F63" i="29"/>
  <c r="O59" i="29"/>
  <c r="S63" i="29"/>
  <c r="J57" i="29"/>
  <c r="J71" i="29" s="1"/>
  <c r="R65" i="29"/>
  <c r="H63" i="29"/>
  <c r="I61" i="29"/>
  <c r="J60" i="29"/>
  <c r="H66" i="29"/>
  <c r="Q64" i="29"/>
  <c r="F67" i="29"/>
  <c r="O60" i="29"/>
  <c r="C65" i="29"/>
  <c r="J59" i="29"/>
  <c r="R67" i="29"/>
  <c r="P65" i="29"/>
  <c r="I63" i="29"/>
  <c r="J64" i="29"/>
  <c r="I58" i="29"/>
  <c r="I87" i="29" s="1"/>
  <c r="Q66" i="29"/>
  <c r="H60" i="29"/>
  <c r="AN47" i="29"/>
  <c r="Q18" i="1" s="1"/>
  <c r="AP47" i="29"/>
  <c r="S18" i="1" s="1"/>
  <c r="W47" i="29"/>
  <c r="U18" i="1" s="1"/>
  <c r="AO47" i="29"/>
  <c r="R18" i="1" s="1"/>
  <c r="H87" i="29"/>
  <c r="AL22" i="26"/>
  <c r="AK30" i="26"/>
  <c r="AK22" i="26"/>
  <c r="B57" i="26" a="1"/>
  <c r="W39" i="26"/>
  <c r="U10" i="1" s="1"/>
  <c r="AP39" i="26"/>
  <c r="AN39" i="26"/>
  <c r="AO39" i="26"/>
  <c r="R10" i="1" s="1"/>
  <c r="X37" i="28"/>
  <c r="Y37" i="28"/>
  <c r="R20" i="1"/>
  <c r="B57" i="22"/>
  <c r="H57" i="22"/>
  <c r="N57" i="22"/>
  <c r="F58" i="22"/>
  <c r="N58" i="22"/>
  <c r="B59" i="22"/>
  <c r="J59" i="22"/>
  <c r="R59" i="22"/>
  <c r="F60" i="22"/>
  <c r="N60" i="22"/>
  <c r="B61" i="22"/>
  <c r="J61" i="22"/>
  <c r="R61" i="22"/>
  <c r="F62" i="22"/>
  <c r="N62" i="22"/>
  <c r="B63" i="22"/>
  <c r="J63" i="22"/>
  <c r="R63" i="22"/>
  <c r="F64" i="22"/>
  <c r="N64" i="22"/>
  <c r="B65" i="22"/>
  <c r="J65" i="22"/>
  <c r="R65" i="22"/>
  <c r="F66" i="22"/>
  <c r="N66" i="22"/>
  <c r="B67" i="22"/>
  <c r="J67" i="22"/>
  <c r="R67" i="22"/>
  <c r="G57" i="22"/>
  <c r="O57" i="22"/>
  <c r="C58" i="22"/>
  <c r="K58" i="22"/>
  <c r="S58" i="22"/>
  <c r="G59" i="22"/>
  <c r="O59" i="22"/>
  <c r="C60" i="22"/>
  <c r="K60" i="22"/>
  <c r="S60" i="22"/>
  <c r="G61" i="22"/>
  <c r="O61" i="22"/>
  <c r="C62" i="22"/>
  <c r="K62" i="22"/>
  <c r="S62" i="22"/>
  <c r="G63" i="22"/>
  <c r="O63" i="22"/>
  <c r="C64" i="22"/>
  <c r="K64" i="22"/>
  <c r="S64" i="22"/>
  <c r="G65" i="22"/>
  <c r="O65" i="22"/>
  <c r="C66" i="22"/>
  <c r="K66" i="22"/>
  <c r="S66" i="22"/>
  <c r="G67" i="22"/>
  <c r="O67" i="22"/>
  <c r="D57" i="22"/>
  <c r="J57" i="22"/>
  <c r="T57" i="22"/>
  <c r="H58" i="22"/>
  <c r="P58" i="22"/>
  <c r="D59" i="22"/>
  <c r="L59" i="22"/>
  <c r="T59" i="22"/>
  <c r="H60" i="22"/>
  <c r="P60" i="22"/>
  <c r="D61" i="22"/>
  <c r="L61" i="22"/>
  <c r="T61" i="22"/>
  <c r="H62" i="22"/>
  <c r="P62" i="22"/>
  <c r="D63" i="22"/>
  <c r="L63" i="22"/>
  <c r="T63" i="22"/>
  <c r="H64" i="22"/>
  <c r="P64" i="22"/>
  <c r="D65" i="22"/>
  <c r="L65" i="22"/>
  <c r="T65" i="22"/>
  <c r="H66" i="22"/>
  <c r="P66" i="22"/>
  <c r="D67" i="22"/>
  <c r="L67" i="22"/>
  <c r="T67" i="22"/>
  <c r="I57" i="22"/>
  <c r="Q57" i="22"/>
  <c r="E58" i="22"/>
  <c r="M58" i="22"/>
  <c r="U58" i="22"/>
  <c r="I59" i="22"/>
  <c r="Q59" i="22"/>
  <c r="E60" i="22"/>
  <c r="M60" i="22"/>
  <c r="U60" i="22"/>
  <c r="I61" i="22"/>
  <c r="Q61" i="22"/>
  <c r="E62" i="22"/>
  <c r="M62" i="22"/>
  <c r="U62" i="22"/>
  <c r="I63" i="22"/>
  <c r="Q63" i="22"/>
  <c r="E64" i="22"/>
  <c r="M64" i="22"/>
  <c r="U64" i="22"/>
  <c r="I65" i="22"/>
  <c r="Q65" i="22"/>
  <c r="E66" i="22"/>
  <c r="M66" i="22"/>
  <c r="U66" i="22"/>
  <c r="I67" i="22"/>
  <c r="Q67" i="22"/>
  <c r="F57" i="22"/>
  <c r="P57" i="22"/>
  <c r="J58" i="22"/>
  <c r="F59" i="22"/>
  <c r="B60" i="22"/>
  <c r="R60" i="22"/>
  <c r="N61" i="22"/>
  <c r="J62" i="22"/>
  <c r="F63" i="22"/>
  <c r="B64" i="22"/>
  <c r="R64" i="22"/>
  <c r="N65" i="22"/>
  <c r="J66" i="22"/>
  <c r="F67" i="22"/>
  <c r="C57" i="22"/>
  <c r="S57" i="22"/>
  <c r="O58" i="22"/>
  <c r="K59" i="22"/>
  <c r="G60" i="22"/>
  <c r="C61" i="22"/>
  <c r="S61" i="22"/>
  <c r="O62" i="22"/>
  <c r="K63" i="22"/>
  <c r="G64" i="22"/>
  <c r="C65" i="22"/>
  <c r="S65" i="22"/>
  <c r="O66" i="22"/>
  <c r="K67" i="22"/>
  <c r="R57" i="22"/>
  <c r="L58" i="22"/>
  <c r="H59" i="22"/>
  <c r="D60" i="22"/>
  <c r="T60" i="22"/>
  <c r="P61" i="22"/>
  <c r="L62" i="22"/>
  <c r="H63" i="22"/>
  <c r="D64" i="22"/>
  <c r="T64" i="22"/>
  <c r="P65" i="22"/>
  <c r="L66" i="22"/>
  <c r="H67" i="22"/>
  <c r="E57" i="22"/>
  <c r="U57" i="22"/>
  <c r="Q58" i="22"/>
  <c r="M59" i="22"/>
  <c r="I60" i="22"/>
  <c r="E61" i="22"/>
  <c r="U61" i="22"/>
  <c r="Q62" i="22"/>
  <c r="M63" i="22"/>
  <c r="I64" i="22"/>
  <c r="E65" i="22"/>
  <c r="U65" i="22"/>
  <c r="Q66" i="22"/>
  <c r="M67" i="22"/>
  <c r="B58" i="22"/>
  <c r="R58" i="22"/>
  <c r="N59" i="22"/>
  <c r="J60" i="22"/>
  <c r="F61" i="22"/>
  <c r="B62" i="22"/>
  <c r="R62" i="22"/>
  <c r="N63" i="22"/>
  <c r="J64" i="22"/>
  <c r="F65" i="22"/>
  <c r="B66" i="22"/>
  <c r="R66" i="22"/>
  <c r="N67" i="22"/>
  <c r="K57" i="22"/>
  <c r="G58" i="22"/>
  <c r="C59" i="22"/>
  <c r="S59" i="22"/>
  <c r="O60" i="22"/>
  <c r="K61" i="22"/>
  <c r="G62" i="22"/>
  <c r="C63" i="22"/>
  <c r="S63" i="22"/>
  <c r="O64" i="22"/>
  <c r="K65" i="22"/>
  <c r="G66" i="22"/>
  <c r="C67" i="22"/>
  <c r="S67" i="22"/>
  <c r="P59" i="22"/>
  <c r="T62" i="22"/>
  <c r="D66" i="22"/>
  <c r="I58" i="22"/>
  <c r="M61" i="22"/>
  <c r="Q64" i="22"/>
  <c r="U67" i="22"/>
  <c r="L57" i="22"/>
  <c r="L60" i="22"/>
  <c r="P63" i="22"/>
  <c r="T66" i="22"/>
  <c r="E59" i="22"/>
  <c r="I62" i="22"/>
  <c r="M65" i="22"/>
  <c r="D58" i="22"/>
  <c r="H61" i="22"/>
  <c r="L64" i="22"/>
  <c r="P67" i="22"/>
  <c r="U59" i="22"/>
  <c r="E63" i="22"/>
  <c r="I66" i="22"/>
  <c r="D62" i="22"/>
  <c r="U63" i="22"/>
  <c r="H65" i="22"/>
  <c r="E67" i="22"/>
  <c r="M57" i="22"/>
  <c r="T58" i="22"/>
  <c r="Q60" i="22"/>
  <c r="X34" i="32"/>
  <c r="Y34" i="32"/>
  <c r="H57" i="30"/>
  <c r="D58" i="30"/>
  <c r="T58" i="30"/>
  <c r="P59" i="30"/>
  <c r="L60" i="30"/>
  <c r="H61" i="30"/>
  <c r="D62" i="30"/>
  <c r="T62" i="30"/>
  <c r="P63" i="30"/>
  <c r="L64" i="30"/>
  <c r="H65" i="30"/>
  <c r="D66" i="30"/>
  <c r="T66" i="30"/>
  <c r="P67" i="30"/>
  <c r="M57" i="30"/>
  <c r="I58" i="30"/>
  <c r="E59" i="30"/>
  <c r="U59" i="30"/>
  <c r="Q60" i="30"/>
  <c r="M61" i="30"/>
  <c r="I62" i="30"/>
  <c r="E63" i="30"/>
  <c r="U63" i="30"/>
  <c r="Q64" i="30"/>
  <c r="M65" i="30"/>
  <c r="I66" i="30"/>
  <c r="E67" i="30"/>
  <c r="U67" i="30"/>
  <c r="N57" i="30"/>
  <c r="J58" i="30"/>
  <c r="F59" i="30"/>
  <c r="B60" i="30"/>
  <c r="R60" i="30"/>
  <c r="N61" i="30"/>
  <c r="J62" i="30"/>
  <c r="F63" i="30"/>
  <c r="B64" i="30"/>
  <c r="R64" i="30"/>
  <c r="N65" i="30"/>
  <c r="J66" i="30"/>
  <c r="F67" i="30"/>
  <c r="C57" i="30"/>
  <c r="S57" i="30"/>
  <c r="O58" i="30"/>
  <c r="K59" i="30"/>
  <c r="G60" i="30"/>
  <c r="C61" i="30"/>
  <c r="S61" i="30"/>
  <c r="O62" i="30"/>
  <c r="K63" i="30"/>
  <c r="G64" i="30"/>
  <c r="C65" i="30"/>
  <c r="S65" i="30"/>
  <c r="O66" i="30"/>
  <c r="K67" i="30"/>
  <c r="L57" i="30"/>
  <c r="L58" i="30"/>
  <c r="L59" i="30"/>
  <c r="P60" i="30"/>
  <c r="P61" i="30"/>
  <c r="P62" i="30"/>
  <c r="T63" i="30"/>
  <c r="T64" i="30"/>
  <c r="T65" i="30"/>
  <c r="D67" i="30"/>
  <c r="E57" i="30"/>
  <c r="E58" i="30"/>
  <c r="I59" i="30"/>
  <c r="I60" i="30"/>
  <c r="I61" i="30"/>
  <c r="M62" i="30"/>
  <c r="M63" i="30"/>
  <c r="M64" i="30"/>
  <c r="Q65" i="30"/>
  <c r="Q66" i="30"/>
  <c r="Q67" i="30"/>
  <c r="R57" i="30"/>
  <c r="R58" i="30"/>
  <c r="R59" i="30"/>
  <c r="B61" i="30"/>
  <c r="B62" i="30"/>
  <c r="B63" i="30"/>
  <c r="F64" i="30"/>
  <c r="F65" i="30"/>
  <c r="F66" i="30"/>
  <c r="J67" i="30"/>
  <c r="K57" i="30"/>
  <c r="K58" i="30"/>
  <c r="O59" i="30"/>
  <c r="O60" i="30"/>
  <c r="O61" i="30"/>
  <c r="S62" i="30"/>
  <c r="S63" i="30"/>
  <c r="S64" i="30"/>
  <c r="C66" i="30"/>
  <c r="C67" i="30"/>
  <c r="P57" i="30"/>
  <c r="P58" i="30"/>
  <c r="T59" i="30"/>
  <c r="T60" i="30"/>
  <c r="T61" i="30"/>
  <c r="D63" i="30"/>
  <c r="D64" i="30"/>
  <c r="D65" i="30"/>
  <c r="H66" i="30"/>
  <c r="H67" i="30"/>
  <c r="I57" i="30"/>
  <c r="M58" i="30"/>
  <c r="M59" i="30"/>
  <c r="M60" i="30"/>
  <c r="Q61" i="30"/>
  <c r="Q62" i="30"/>
  <c r="Q63" i="30"/>
  <c r="U64" i="30"/>
  <c r="U65" i="30"/>
  <c r="U66" i="30"/>
  <c r="B57" i="30"/>
  <c r="B58" i="30"/>
  <c r="B59" i="30"/>
  <c r="F60" i="30"/>
  <c r="F61" i="30"/>
  <c r="F62" i="30"/>
  <c r="J63" i="30"/>
  <c r="J64" i="30"/>
  <c r="J65" i="30"/>
  <c r="N66" i="30"/>
  <c r="N67" i="30"/>
  <c r="O57" i="30"/>
  <c r="S58" i="30"/>
  <c r="S59" i="30"/>
  <c r="S60" i="30"/>
  <c r="C62" i="30"/>
  <c r="C63" i="30"/>
  <c r="C64" i="30"/>
  <c r="G65" i="30"/>
  <c r="G66" i="30"/>
  <c r="G67" i="30"/>
  <c r="T57" i="30"/>
  <c r="D59" i="30"/>
  <c r="D60" i="30"/>
  <c r="D61" i="30"/>
  <c r="H62" i="30"/>
  <c r="H63" i="30"/>
  <c r="H64" i="30"/>
  <c r="L65" i="30"/>
  <c r="L66" i="30"/>
  <c r="L67" i="30"/>
  <c r="Q57" i="30"/>
  <c r="Q58" i="30"/>
  <c r="Q59" i="30"/>
  <c r="U60" i="30"/>
  <c r="U61" i="30"/>
  <c r="U62" i="30"/>
  <c r="E64" i="30"/>
  <c r="E65" i="30"/>
  <c r="E66" i="30"/>
  <c r="I67" i="30"/>
  <c r="F57" i="30"/>
  <c r="F58" i="30"/>
  <c r="J59" i="30"/>
  <c r="J60" i="30"/>
  <c r="J61" i="30"/>
  <c r="N62" i="30"/>
  <c r="N63" i="30"/>
  <c r="N64" i="30"/>
  <c r="R65" i="30"/>
  <c r="R66" i="30"/>
  <c r="R67" i="30"/>
  <c r="C58" i="30"/>
  <c r="C59" i="30"/>
  <c r="C60" i="30"/>
  <c r="G61" i="30"/>
  <c r="G62" i="30"/>
  <c r="G63" i="30"/>
  <c r="K64" i="30"/>
  <c r="K65" i="30"/>
  <c r="K66" i="30"/>
  <c r="O67" i="30"/>
  <c r="H60" i="30"/>
  <c r="P64" i="30"/>
  <c r="U57" i="30"/>
  <c r="E62" i="30"/>
  <c r="M66" i="30"/>
  <c r="N59" i="30"/>
  <c r="R63" i="30"/>
  <c r="G57" i="30"/>
  <c r="K61" i="30"/>
  <c r="O65" i="30"/>
  <c r="D57" i="30"/>
  <c r="L61" i="30"/>
  <c r="P65" i="30"/>
  <c r="U58" i="30"/>
  <c r="I63" i="30"/>
  <c r="M67" i="30"/>
  <c r="N60" i="30"/>
  <c r="B65" i="30"/>
  <c r="G58" i="30"/>
  <c r="K62" i="30"/>
  <c r="S66" i="30"/>
  <c r="H58" i="30"/>
  <c r="L62" i="30"/>
  <c r="P66" i="30"/>
  <c r="E60" i="30"/>
  <c r="I64" i="30"/>
  <c r="J57" i="30"/>
  <c r="R61" i="30"/>
  <c r="B66" i="30"/>
  <c r="G59" i="30"/>
  <c r="O63" i="30"/>
  <c r="S67" i="30"/>
  <c r="H59" i="30"/>
  <c r="L63" i="30"/>
  <c r="T67" i="30"/>
  <c r="E61" i="30"/>
  <c r="I65" i="30"/>
  <c r="N58" i="30"/>
  <c r="R62" i="30"/>
  <c r="B67" i="30"/>
  <c r="K60" i="30"/>
  <c r="O64" i="30"/>
  <c r="R71" i="29"/>
  <c r="B57" i="33" a="1"/>
  <c r="AO50" i="33"/>
  <c r="R21" i="1" s="1"/>
  <c r="AN50" i="33"/>
  <c r="Q21" i="1" s="1"/>
  <c r="W50" i="33"/>
  <c r="U21" i="1" s="1"/>
  <c r="AP50" i="33"/>
  <c r="S21" i="1" s="1"/>
  <c r="F71" i="40"/>
  <c r="C71" i="40"/>
  <c r="Q11" i="1"/>
  <c r="V21" i="1"/>
  <c r="W21" i="1" s="1"/>
  <c r="X12" i="1"/>
  <c r="Y12" i="1" s="1"/>
  <c r="AK22" i="7"/>
  <c r="W54" i="1" s="1"/>
  <c r="AK14" i="7"/>
  <c r="U54" i="1" s="1"/>
  <c r="AL22" i="7"/>
  <c r="X54" i="1" s="1"/>
  <c r="R22" i="43"/>
  <c r="X6" i="22"/>
  <c r="B32" i="22"/>
  <c r="B4" i="22"/>
  <c r="V22" i="43" s="1"/>
  <c r="X30" i="22"/>
  <c r="V2" i="22"/>
  <c r="W4" i="22"/>
  <c r="R4" i="22" s="1"/>
  <c r="P22" i="43" s="1"/>
  <c r="B14" i="22"/>
  <c r="W32" i="22"/>
  <c r="V32" i="22"/>
  <c r="X2" i="22"/>
  <c r="R2" i="22" s="1"/>
  <c r="N22" i="43" s="1"/>
  <c r="X22" i="22"/>
  <c r="X14" i="22"/>
  <c r="B30" i="22"/>
  <c r="B22" i="22"/>
  <c r="Y32" i="22"/>
  <c r="X32" i="22"/>
  <c r="W2" i="22"/>
  <c r="AL32" i="22"/>
  <c r="Z6" i="23"/>
  <c r="AK30" i="23"/>
  <c r="AK22" i="23"/>
  <c r="R27" i="43"/>
  <c r="X14" i="27"/>
  <c r="W4" i="27"/>
  <c r="R4" i="27" s="1"/>
  <c r="P27" i="43" s="1"/>
  <c r="B14" i="27"/>
  <c r="AL32" i="27"/>
  <c r="Y32" i="27"/>
  <c r="W2" i="27"/>
  <c r="B22" i="27"/>
  <c r="B30" i="27"/>
  <c r="B32" i="27"/>
  <c r="X2" i="27"/>
  <c r="R2" i="27" s="1"/>
  <c r="N27" i="43" s="1"/>
  <c r="B4" i="27"/>
  <c r="V27" i="43" s="1"/>
  <c r="X30" i="27"/>
  <c r="V32" i="27"/>
  <c r="W32" i="27"/>
  <c r="X22" i="27"/>
  <c r="V2" i="27"/>
  <c r="X6" i="27"/>
  <c r="X32" i="27"/>
  <c r="AJ34" i="37" a="1"/>
  <c r="R40" i="43"/>
  <c r="X6" i="40"/>
  <c r="B32" i="40"/>
  <c r="V32" i="40"/>
  <c r="V2" i="40"/>
  <c r="W4" i="40"/>
  <c r="R4" i="40" s="1"/>
  <c r="P40" i="43" s="1"/>
  <c r="B14" i="40"/>
  <c r="W32" i="40"/>
  <c r="X14" i="40"/>
  <c r="X32" i="40"/>
  <c r="X2" i="40"/>
  <c r="R2" i="40" s="1"/>
  <c r="N40" i="43" s="1"/>
  <c r="X22" i="40"/>
  <c r="W2" i="40"/>
  <c r="B22" i="40"/>
  <c r="AL32" i="40"/>
  <c r="X30" i="40"/>
  <c r="Y32" i="40"/>
  <c r="B30" i="40"/>
  <c r="B4" i="40"/>
  <c r="V40" i="43" s="1"/>
  <c r="B83" i="29"/>
  <c r="D18" i="1"/>
  <c r="D8" i="1"/>
  <c r="Y6" i="10"/>
  <c r="AL30" i="10"/>
  <c r="AL22" i="10"/>
  <c r="AA6" i="19"/>
  <c r="W22" i="19"/>
  <c r="W30" i="19"/>
  <c r="W14" i="19"/>
  <c r="AB6" i="20"/>
  <c r="AL14" i="20"/>
  <c r="Y6" i="20"/>
  <c r="V2" i="16"/>
  <c r="W4" i="16"/>
  <c r="R4" i="16" s="1"/>
  <c r="P16" i="43" s="1"/>
  <c r="B14" i="16"/>
  <c r="W32" i="16"/>
  <c r="AL32" i="16"/>
  <c r="X30" i="16"/>
  <c r="X2" i="16"/>
  <c r="R2" i="16" s="1"/>
  <c r="N16" i="43" s="1"/>
  <c r="X22" i="16"/>
  <c r="B4" i="16"/>
  <c r="V16" i="43" s="1"/>
  <c r="W2" i="16"/>
  <c r="Y32" i="16"/>
  <c r="B32" i="16"/>
  <c r="B22" i="16"/>
  <c r="X32" i="16"/>
  <c r="R16" i="43"/>
  <c r="X6" i="16"/>
  <c r="V32" i="16"/>
  <c r="X14" i="16"/>
  <c r="B30" i="16"/>
  <c r="AL30" i="24"/>
  <c r="Y6" i="24"/>
  <c r="AK14" i="25"/>
  <c r="AL14" i="25"/>
  <c r="W22" i="28"/>
  <c r="W14" i="28"/>
  <c r="W30" i="28"/>
  <c r="S26" i="1" l="1"/>
  <c r="K46" i="1" s="1"/>
  <c r="R26" i="1"/>
  <c r="J46" i="1" s="1"/>
  <c r="Q26" i="1"/>
  <c r="I46" i="1" s="1"/>
  <c r="G83" i="30"/>
  <c r="G87" i="30"/>
  <c r="G79" i="30"/>
  <c r="G71" i="30"/>
  <c r="G75" i="30"/>
  <c r="AI30" i="26"/>
  <c r="AM30" i="26"/>
  <c r="AJ30" i="26"/>
  <c r="AN30" i="26"/>
  <c r="AM14" i="37"/>
  <c r="AJ14" i="37"/>
  <c r="AN14" i="37"/>
  <c r="AI14" i="37"/>
  <c r="AM30" i="37"/>
  <c r="AJ30" i="37"/>
  <c r="AN30" i="37"/>
  <c r="AI30" i="37"/>
  <c r="B79" i="29"/>
  <c r="W30" i="40"/>
  <c r="W22" i="40"/>
  <c r="W14" i="40"/>
  <c r="AI14" i="27"/>
  <c r="AM14" i="27"/>
  <c r="AJ14" i="27"/>
  <c r="AN14" i="27"/>
  <c r="AJ22" i="22"/>
  <c r="AI22" i="22"/>
  <c r="D71" i="29"/>
  <c r="J87" i="30"/>
  <c r="J71" i="30"/>
  <c r="J79" i="30"/>
  <c r="J75" i="30"/>
  <c r="J83" i="30"/>
  <c r="B71" i="30"/>
  <c r="B87" i="30"/>
  <c r="B75" i="30"/>
  <c r="B79" i="30"/>
  <c r="B83" i="30"/>
  <c r="R75" i="30"/>
  <c r="R87" i="30"/>
  <c r="R79" i="30"/>
  <c r="R71" i="30"/>
  <c r="R83" i="30"/>
  <c r="N83" i="22"/>
  <c r="N71" i="22"/>
  <c r="N87" i="22"/>
  <c r="N75" i="22"/>
  <c r="N79" i="22"/>
  <c r="R87" i="29"/>
  <c r="H71" i="14"/>
  <c r="H87" i="14"/>
  <c r="H83" i="14"/>
  <c r="H75" i="14"/>
  <c r="H79" i="14"/>
  <c r="N71" i="34"/>
  <c r="N83" i="34"/>
  <c r="N75" i="34"/>
  <c r="N79" i="34"/>
  <c r="N87" i="34"/>
  <c r="O75" i="34"/>
  <c r="O83" i="34"/>
  <c r="O71" i="34"/>
  <c r="O87" i="34"/>
  <c r="O79" i="34"/>
  <c r="AJ22" i="34"/>
  <c r="AI22" i="34"/>
  <c r="W30" i="34"/>
  <c r="W14" i="34"/>
  <c r="W22" i="34"/>
  <c r="R87" i="7"/>
  <c r="R75" i="7"/>
  <c r="R83" i="7"/>
  <c r="R79" i="7"/>
  <c r="R71" i="7"/>
  <c r="AM14" i="30"/>
  <c r="AJ14" i="30"/>
  <c r="AN14" i="30"/>
  <c r="AI14" i="30"/>
  <c r="AN14" i="15"/>
  <c r="AI14" i="15"/>
  <c r="AM14" i="15"/>
  <c r="AJ14" i="15"/>
  <c r="B75" i="19"/>
  <c r="B87" i="19"/>
  <c r="B71" i="19"/>
  <c r="B79" i="19"/>
  <c r="B83" i="19"/>
  <c r="K71" i="40"/>
  <c r="Q71" i="32"/>
  <c r="Q87" i="32"/>
  <c r="Q79" i="32"/>
  <c r="Q83" i="32"/>
  <c r="Q75" i="32"/>
  <c r="N79" i="28"/>
  <c r="N71" i="28"/>
  <c r="N75" i="28"/>
  <c r="N83" i="28"/>
  <c r="N87" i="28"/>
  <c r="F87" i="29"/>
  <c r="W30" i="42"/>
  <c r="W22" i="42"/>
  <c r="W14" i="42"/>
  <c r="AJ30" i="12"/>
  <c r="AN30" i="12"/>
  <c r="AM30" i="12"/>
  <c r="AI30" i="12"/>
  <c r="P45" i="43"/>
  <c r="J83" i="39"/>
  <c r="N75" i="29"/>
  <c r="AM30" i="36"/>
  <c r="AJ30" i="36"/>
  <c r="AN30" i="36"/>
  <c r="AI30" i="36"/>
  <c r="S87" i="40"/>
  <c r="L79" i="29"/>
  <c r="AJ30" i="14"/>
  <c r="AN30" i="14"/>
  <c r="AI30" i="14"/>
  <c r="AM30" i="14"/>
  <c r="AJ22" i="41"/>
  <c r="AI22" i="41"/>
  <c r="AI14" i="5"/>
  <c r="AM14" i="5"/>
  <c r="AJ14" i="5"/>
  <c r="AN14" i="5"/>
  <c r="G71" i="40"/>
  <c r="AN14" i="13"/>
  <c r="AI14" i="13"/>
  <c r="AJ14" i="13"/>
  <c r="AM14" i="13"/>
  <c r="H87" i="23"/>
  <c r="H71" i="23"/>
  <c r="H79" i="23"/>
  <c r="H75" i="23"/>
  <c r="H83" i="23"/>
  <c r="Q79" i="23"/>
  <c r="Q87" i="23"/>
  <c r="Q75" i="23"/>
  <c r="Q71" i="23"/>
  <c r="Q83" i="23"/>
  <c r="I79" i="23"/>
  <c r="I71" i="23"/>
  <c r="I87" i="23"/>
  <c r="I83" i="23"/>
  <c r="I75" i="23"/>
  <c r="U71" i="23"/>
  <c r="U75" i="23"/>
  <c r="U87" i="23"/>
  <c r="U79" i="23"/>
  <c r="U83" i="23"/>
  <c r="R71" i="23"/>
  <c r="R79" i="23"/>
  <c r="R87" i="23"/>
  <c r="R83" i="23"/>
  <c r="R75" i="23"/>
  <c r="K71" i="23"/>
  <c r="K79" i="23"/>
  <c r="K87" i="23"/>
  <c r="K83" i="23"/>
  <c r="K75" i="23"/>
  <c r="F87" i="23"/>
  <c r="F79" i="23"/>
  <c r="F75" i="23"/>
  <c r="F83" i="23"/>
  <c r="F71" i="23"/>
  <c r="U75" i="25"/>
  <c r="U79" i="25"/>
  <c r="U83" i="25"/>
  <c r="U71" i="25"/>
  <c r="U87" i="25"/>
  <c r="M79" i="25"/>
  <c r="M83" i="25"/>
  <c r="M75" i="25"/>
  <c r="M87" i="25"/>
  <c r="M71" i="25"/>
  <c r="N79" i="25"/>
  <c r="N87" i="25"/>
  <c r="N83" i="25"/>
  <c r="N71" i="25"/>
  <c r="N75" i="25"/>
  <c r="Q71" i="25"/>
  <c r="Q87" i="25"/>
  <c r="Q83" i="25"/>
  <c r="Q79" i="25"/>
  <c r="Q75" i="25"/>
  <c r="G83" i="25"/>
  <c r="G79" i="25"/>
  <c r="G71" i="25"/>
  <c r="G87" i="25"/>
  <c r="G75" i="25"/>
  <c r="AN30" i="31"/>
  <c r="AI30" i="31"/>
  <c r="AM30" i="31"/>
  <c r="AJ30" i="31"/>
  <c r="AJ14" i="33"/>
  <c r="AN14" i="33"/>
  <c r="AI14" i="33"/>
  <c r="AM14" i="33"/>
  <c r="K75" i="12"/>
  <c r="K71" i="12"/>
  <c r="K83" i="12"/>
  <c r="K79" i="12"/>
  <c r="K87" i="12"/>
  <c r="R71" i="12"/>
  <c r="R87" i="12"/>
  <c r="R75" i="12"/>
  <c r="R79" i="12"/>
  <c r="R83" i="12"/>
  <c r="F71" i="12"/>
  <c r="F79" i="12"/>
  <c r="F87" i="12"/>
  <c r="F75" i="12"/>
  <c r="F83" i="12"/>
  <c r="N87" i="12"/>
  <c r="N71" i="12"/>
  <c r="N83" i="12"/>
  <c r="N75" i="12"/>
  <c r="N79" i="12"/>
  <c r="H79" i="40"/>
  <c r="Q83" i="39"/>
  <c r="G83" i="39"/>
  <c r="F75" i="39"/>
  <c r="C75" i="27"/>
  <c r="C87" i="27"/>
  <c r="C83" i="27"/>
  <c r="C79" i="27"/>
  <c r="C71" i="27"/>
  <c r="T79" i="27"/>
  <c r="T87" i="27"/>
  <c r="T75" i="27"/>
  <c r="T71" i="27"/>
  <c r="T83" i="27"/>
  <c r="B83" i="27"/>
  <c r="B79" i="27"/>
  <c r="B87" i="27"/>
  <c r="B75" i="27"/>
  <c r="B71" i="27"/>
  <c r="K87" i="27"/>
  <c r="K79" i="27"/>
  <c r="K75" i="27"/>
  <c r="K71" i="27"/>
  <c r="K83" i="27"/>
  <c r="J79" i="27"/>
  <c r="J87" i="27"/>
  <c r="J75" i="27"/>
  <c r="J83" i="27"/>
  <c r="J71" i="27"/>
  <c r="O79" i="27"/>
  <c r="O87" i="27"/>
  <c r="O75" i="27"/>
  <c r="O83" i="27"/>
  <c r="O71" i="27"/>
  <c r="I79" i="27"/>
  <c r="I75" i="27"/>
  <c r="I83" i="27"/>
  <c r="I87" i="27"/>
  <c r="I71" i="27"/>
  <c r="R71" i="15"/>
  <c r="R83" i="15"/>
  <c r="R87" i="15"/>
  <c r="R75" i="15"/>
  <c r="R79" i="15"/>
  <c r="P79" i="15"/>
  <c r="P87" i="15"/>
  <c r="P83" i="15"/>
  <c r="P75" i="15"/>
  <c r="P71" i="15"/>
  <c r="N71" i="15"/>
  <c r="N87" i="15"/>
  <c r="N75" i="15"/>
  <c r="N83" i="15"/>
  <c r="N79" i="15"/>
  <c r="P75" i="10"/>
  <c r="P83" i="10"/>
  <c r="P87" i="10"/>
  <c r="P79" i="10"/>
  <c r="P71" i="10"/>
  <c r="B87" i="10"/>
  <c r="B83" i="10"/>
  <c r="B71" i="10"/>
  <c r="B75" i="10"/>
  <c r="B79" i="10"/>
  <c r="L83" i="10"/>
  <c r="L75" i="10"/>
  <c r="L71" i="10"/>
  <c r="L79" i="10"/>
  <c r="L87" i="10"/>
  <c r="T83" i="10"/>
  <c r="T75" i="10"/>
  <c r="T71" i="10"/>
  <c r="T87" i="10"/>
  <c r="T79" i="10"/>
  <c r="O75" i="10"/>
  <c r="O71" i="10"/>
  <c r="O83" i="10"/>
  <c r="O87" i="10"/>
  <c r="O79" i="10"/>
  <c r="J87" i="39"/>
  <c r="B87" i="11"/>
  <c r="B71" i="11"/>
  <c r="B79" i="11"/>
  <c r="B83" i="11"/>
  <c r="B75" i="11"/>
  <c r="S83" i="11"/>
  <c r="S75" i="11"/>
  <c r="S71" i="11"/>
  <c r="S79" i="11"/>
  <c r="S87" i="11"/>
  <c r="T71" i="11"/>
  <c r="T87" i="11"/>
  <c r="T83" i="11"/>
  <c r="T79" i="11"/>
  <c r="T75" i="11"/>
  <c r="Q79" i="11"/>
  <c r="Q75" i="11"/>
  <c r="Q87" i="11"/>
  <c r="Q83" i="11"/>
  <c r="Q71" i="11"/>
  <c r="J75" i="40"/>
  <c r="C87" i="40"/>
  <c r="N87" i="40"/>
  <c r="R71" i="39"/>
  <c r="D79" i="39"/>
  <c r="F87" i="40"/>
  <c r="S79" i="29"/>
  <c r="K79" i="29"/>
  <c r="J71" i="41"/>
  <c r="J87" i="41"/>
  <c r="J79" i="41"/>
  <c r="J75" i="41"/>
  <c r="J83" i="41"/>
  <c r="E79" i="41"/>
  <c r="E87" i="41"/>
  <c r="E75" i="41"/>
  <c r="E71" i="41"/>
  <c r="E83" i="41"/>
  <c r="O75" i="41"/>
  <c r="O87" i="41"/>
  <c r="O83" i="41"/>
  <c r="O71" i="41"/>
  <c r="O79" i="41"/>
  <c r="D79" i="41"/>
  <c r="D75" i="41"/>
  <c r="D87" i="41"/>
  <c r="D71" i="41"/>
  <c r="D83" i="41"/>
  <c r="R87" i="41"/>
  <c r="R83" i="41"/>
  <c r="R75" i="41"/>
  <c r="R79" i="41"/>
  <c r="R71" i="41"/>
  <c r="H79" i="41"/>
  <c r="H87" i="41"/>
  <c r="H71" i="41"/>
  <c r="H83" i="41"/>
  <c r="H75" i="41"/>
  <c r="P75" i="13"/>
  <c r="P79" i="13"/>
  <c r="P71" i="13"/>
  <c r="P83" i="13"/>
  <c r="P87" i="13"/>
  <c r="N75" i="13"/>
  <c r="N79" i="13"/>
  <c r="N83" i="13"/>
  <c r="N87" i="13"/>
  <c r="N71" i="13"/>
  <c r="I71" i="13"/>
  <c r="I79" i="13"/>
  <c r="I87" i="13"/>
  <c r="I75" i="13"/>
  <c r="I83" i="13"/>
  <c r="G71" i="13"/>
  <c r="G79" i="13"/>
  <c r="G75" i="13"/>
  <c r="G83" i="13"/>
  <c r="G87" i="13"/>
  <c r="B87" i="13"/>
  <c r="B75" i="13"/>
  <c r="B71" i="13"/>
  <c r="B79" i="13"/>
  <c r="B83" i="13"/>
  <c r="K83" i="13"/>
  <c r="K75" i="13"/>
  <c r="K79" i="13"/>
  <c r="K71" i="13"/>
  <c r="K87" i="13"/>
  <c r="Q75" i="4"/>
  <c r="Q83" i="4"/>
  <c r="Q71" i="4"/>
  <c r="Q87" i="4"/>
  <c r="Q79" i="4"/>
  <c r="D87" i="4"/>
  <c r="D71" i="4"/>
  <c r="D75" i="4"/>
  <c r="D79" i="4"/>
  <c r="D83" i="4"/>
  <c r="G75" i="4"/>
  <c r="G71" i="4"/>
  <c r="G83" i="4"/>
  <c r="G87" i="4"/>
  <c r="G79" i="4"/>
  <c r="J71" i="4"/>
  <c r="J79" i="4"/>
  <c r="J75" i="4"/>
  <c r="J83" i="4"/>
  <c r="J87" i="4"/>
  <c r="P79" i="4"/>
  <c r="P75" i="4"/>
  <c r="P87" i="4"/>
  <c r="P71" i="4"/>
  <c r="P83" i="4"/>
  <c r="N83" i="4"/>
  <c r="N87" i="4"/>
  <c r="N79" i="4"/>
  <c r="N75" i="4"/>
  <c r="N71" i="4"/>
  <c r="P75" i="6"/>
  <c r="P83" i="6"/>
  <c r="P71" i="6"/>
  <c r="P79" i="6"/>
  <c r="P87" i="6"/>
  <c r="R83" i="6"/>
  <c r="R75" i="6"/>
  <c r="R79" i="6"/>
  <c r="R87" i="6"/>
  <c r="R71" i="6"/>
  <c r="N79" i="6"/>
  <c r="N83" i="6"/>
  <c r="N75" i="6"/>
  <c r="N71" i="6"/>
  <c r="N87" i="6"/>
  <c r="O75" i="6"/>
  <c r="O83" i="6"/>
  <c r="O79" i="6"/>
  <c r="O71" i="6"/>
  <c r="O87" i="6"/>
  <c r="F83" i="6"/>
  <c r="F75" i="6"/>
  <c r="F79" i="6"/>
  <c r="F71" i="6"/>
  <c r="F87" i="6"/>
  <c r="E71" i="6"/>
  <c r="E79" i="6"/>
  <c r="E75" i="6"/>
  <c r="E87" i="6"/>
  <c r="E83" i="6"/>
  <c r="E71" i="40"/>
  <c r="P79" i="36"/>
  <c r="P87" i="36"/>
  <c r="P75" i="36"/>
  <c r="P83" i="36"/>
  <c r="P71" i="36"/>
  <c r="B83" i="36"/>
  <c r="B75" i="36"/>
  <c r="B79" i="36"/>
  <c r="B87" i="36"/>
  <c r="B71" i="36"/>
  <c r="C79" i="36"/>
  <c r="C83" i="36"/>
  <c r="C75" i="36"/>
  <c r="C87" i="36"/>
  <c r="C71" i="36"/>
  <c r="H71" i="36"/>
  <c r="H83" i="36"/>
  <c r="H75" i="36"/>
  <c r="H87" i="36"/>
  <c r="H79" i="36"/>
  <c r="N71" i="36"/>
  <c r="N83" i="36"/>
  <c r="N87" i="36"/>
  <c r="N75" i="36"/>
  <c r="N79" i="36"/>
  <c r="T75" i="36"/>
  <c r="T83" i="36"/>
  <c r="T71" i="36"/>
  <c r="T87" i="36"/>
  <c r="T79" i="36"/>
  <c r="G79" i="36"/>
  <c r="G75" i="36"/>
  <c r="G83" i="36"/>
  <c r="G71" i="36"/>
  <c r="G87" i="36"/>
  <c r="F83" i="36"/>
  <c r="F71" i="36"/>
  <c r="F87" i="36"/>
  <c r="F75" i="36"/>
  <c r="F79" i="36"/>
  <c r="K71" i="29"/>
  <c r="AM14" i="39"/>
  <c r="AJ14" i="39"/>
  <c r="AN14" i="39"/>
  <c r="AI14" i="39"/>
  <c r="C83" i="17"/>
  <c r="C75" i="17"/>
  <c r="C87" i="17"/>
  <c r="C79" i="17"/>
  <c r="C71" i="17"/>
  <c r="I87" i="17"/>
  <c r="I75" i="17"/>
  <c r="I79" i="17"/>
  <c r="I71" i="17"/>
  <c r="I83" i="17"/>
  <c r="J87" i="17"/>
  <c r="J83" i="17"/>
  <c r="J75" i="17"/>
  <c r="J71" i="17"/>
  <c r="J79" i="17"/>
  <c r="Q87" i="17"/>
  <c r="Q71" i="17"/>
  <c r="Q83" i="17"/>
  <c r="Q79" i="17"/>
  <c r="Q75" i="17"/>
  <c r="S71" i="17"/>
  <c r="S79" i="17"/>
  <c r="S83" i="17"/>
  <c r="S87" i="17"/>
  <c r="S75" i="17"/>
  <c r="G71" i="17"/>
  <c r="G79" i="17"/>
  <c r="G75" i="17"/>
  <c r="G83" i="17"/>
  <c r="G87" i="17"/>
  <c r="J87" i="29"/>
  <c r="AJ30" i="11"/>
  <c r="AN30" i="11"/>
  <c r="AI30" i="11"/>
  <c r="AM30" i="11"/>
  <c r="M79" i="40"/>
  <c r="T79" i="40"/>
  <c r="O83" i="39"/>
  <c r="H75" i="39"/>
  <c r="AI22" i="24"/>
  <c r="AJ22" i="24"/>
  <c r="S75" i="29"/>
  <c r="C83" i="35"/>
  <c r="C71" i="35"/>
  <c r="C79" i="35"/>
  <c r="C75" i="35"/>
  <c r="C87" i="35"/>
  <c r="E83" i="35"/>
  <c r="E79" i="35"/>
  <c r="E75" i="35"/>
  <c r="E71" i="35"/>
  <c r="E87" i="35"/>
  <c r="P87" i="35"/>
  <c r="P75" i="35"/>
  <c r="P79" i="35"/>
  <c r="P83" i="35"/>
  <c r="P71" i="35"/>
  <c r="G83" i="35"/>
  <c r="G79" i="35"/>
  <c r="G71" i="35"/>
  <c r="G75" i="35"/>
  <c r="G87" i="35"/>
  <c r="H71" i="35"/>
  <c r="H75" i="35"/>
  <c r="H83" i="35"/>
  <c r="H87" i="35"/>
  <c r="H79" i="35"/>
  <c r="R87" i="35"/>
  <c r="R75" i="35"/>
  <c r="R71" i="35"/>
  <c r="R79" i="35"/>
  <c r="R83" i="35"/>
  <c r="U75" i="35"/>
  <c r="U83" i="35"/>
  <c r="U79" i="35"/>
  <c r="U87" i="35"/>
  <c r="U71" i="35"/>
  <c r="T71" i="35"/>
  <c r="T87" i="35"/>
  <c r="T79" i="35"/>
  <c r="T83" i="35"/>
  <c r="T75" i="35"/>
  <c r="J83" i="35"/>
  <c r="J75" i="35"/>
  <c r="J71" i="35"/>
  <c r="J87" i="35"/>
  <c r="J79" i="35"/>
  <c r="Q87" i="39"/>
  <c r="B57" i="42"/>
  <c r="J57" i="42"/>
  <c r="R57" i="42"/>
  <c r="F58" i="42"/>
  <c r="N58" i="42"/>
  <c r="B59" i="42"/>
  <c r="J59" i="42"/>
  <c r="R59" i="42"/>
  <c r="F60" i="42"/>
  <c r="N60" i="42"/>
  <c r="B61" i="42"/>
  <c r="J61" i="42"/>
  <c r="R61" i="42"/>
  <c r="F62" i="42"/>
  <c r="N62" i="42"/>
  <c r="B63" i="42"/>
  <c r="J63" i="42"/>
  <c r="R63" i="42"/>
  <c r="F64" i="42"/>
  <c r="N64" i="42"/>
  <c r="B65" i="42"/>
  <c r="J65" i="42"/>
  <c r="R65" i="42"/>
  <c r="F66" i="42"/>
  <c r="N66" i="42"/>
  <c r="B67" i="42"/>
  <c r="J67" i="42"/>
  <c r="R67" i="42"/>
  <c r="G57" i="42"/>
  <c r="O57" i="42"/>
  <c r="C58" i="42"/>
  <c r="K58" i="42"/>
  <c r="S58" i="42"/>
  <c r="G59" i="42"/>
  <c r="O59" i="42"/>
  <c r="C60" i="42"/>
  <c r="K60" i="42"/>
  <c r="S60" i="42"/>
  <c r="G61" i="42"/>
  <c r="O61" i="42"/>
  <c r="C62" i="42"/>
  <c r="K62" i="42"/>
  <c r="S62" i="42"/>
  <c r="G63" i="42"/>
  <c r="O63" i="42"/>
  <c r="C64" i="42"/>
  <c r="K64" i="42"/>
  <c r="S64" i="42"/>
  <c r="G65" i="42"/>
  <c r="O65" i="42"/>
  <c r="C66" i="42"/>
  <c r="K66" i="42"/>
  <c r="S66" i="42"/>
  <c r="G67" i="42"/>
  <c r="O67" i="42"/>
  <c r="D57" i="42"/>
  <c r="L57" i="42"/>
  <c r="T57" i="42"/>
  <c r="H58" i="42"/>
  <c r="P58" i="42"/>
  <c r="D59" i="42"/>
  <c r="L59" i="42"/>
  <c r="T59" i="42"/>
  <c r="H60" i="42"/>
  <c r="P60" i="42"/>
  <c r="D61" i="42"/>
  <c r="L61" i="42"/>
  <c r="T61" i="42"/>
  <c r="H62" i="42"/>
  <c r="P62" i="42"/>
  <c r="D63" i="42"/>
  <c r="L63" i="42"/>
  <c r="T63" i="42"/>
  <c r="H64" i="42"/>
  <c r="P64" i="42"/>
  <c r="D65" i="42"/>
  <c r="L65" i="42"/>
  <c r="T65" i="42"/>
  <c r="H66" i="42"/>
  <c r="P66" i="42"/>
  <c r="D67" i="42"/>
  <c r="L67" i="42"/>
  <c r="T67" i="42"/>
  <c r="I57" i="42"/>
  <c r="Q57" i="42"/>
  <c r="E58" i="42"/>
  <c r="M58" i="42"/>
  <c r="U58" i="42"/>
  <c r="I59" i="42"/>
  <c r="Q59" i="42"/>
  <c r="E60" i="42"/>
  <c r="M60" i="42"/>
  <c r="U60" i="42"/>
  <c r="I61" i="42"/>
  <c r="Q61" i="42"/>
  <c r="E62" i="42"/>
  <c r="M62" i="42"/>
  <c r="U62" i="42"/>
  <c r="I63" i="42"/>
  <c r="Q63" i="42"/>
  <c r="E64" i="42"/>
  <c r="M64" i="42"/>
  <c r="U64" i="42"/>
  <c r="I65" i="42"/>
  <c r="Q65" i="42"/>
  <c r="E66" i="42"/>
  <c r="M66" i="42"/>
  <c r="U66" i="42"/>
  <c r="I67" i="42"/>
  <c r="Q67" i="42"/>
  <c r="F57" i="42"/>
  <c r="B58" i="42"/>
  <c r="R58" i="42"/>
  <c r="N59" i="42"/>
  <c r="J60" i="42"/>
  <c r="F61" i="42"/>
  <c r="B62" i="42"/>
  <c r="R62" i="42"/>
  <c r="N63" i="42"/>
  <c r="J64" i="42"/>
  <c r="F65" i="42"/>
  <c r="B66" i="42"/>
  <c r="R66" i="42"/>
  <c r="N67" i="42"/>
  <c r="K57" i="42"/>
  <c r="G58" i="42"/>
  <c r="C59" i="42"/>
  <c r="S59" i="42"/>
  <c r="O60" i="42"/>
  <c r="K61" i="42"/>
  <c r="G62" i="42"/>
  <c r="C63" i="42"/>
  <c r="S63" i="42"/>
  <c r="O64" i="42"/>
  <c r="K65" i="42"/>
  <c r="G66" i="42"/>
  <c r="C67" i="42"/>
  <c r="S67" i="42"/>
  <c r="H57" i="42"/>
  <c r="D58" i="42"/>
  <c r="T58" i="42"/>
  <c r="P59" i="42"/>
  <c r="L60" i="42"/>
  <c r="H61" i="42"/>
  <c r="D62" i="42"/>
  <c r="T62" i="42"/>
  <c r="P63" i="42"/>
  <c r="L64" i="42"/>
  <c r="H65" i="42"/>
  <c r="D66" i="42"/>
  <c r="T66" i="42"/>
  <c r="P67" i="42"/>
  <c r="M57" i="42"/>
  <c r="I58" i="42"/>
  <c r="E59" i="42"/>
  <c r="U59" i="42"/>
  <c r="Q60" i="42"/>
  <c r="M61" i="42"/>
  <c r="I62" i="42"/>
  <c r="E63" i="42"/>
  <c r="U63" i="42"/>
  <c r="Q64" i="42"/>
  <c r="M65" i="42"/>
  <c r="I66" i="42"/>
  <c r="E67" i="42"/>
  <c r="U67" i="42"/>
  <c r="N57" i="42"/>
  <c r="J58" i="42"/>
  <c r="F59" i="42"/>
  <c r="B60" i="42"/>
  <c r="R60" i="42"/>
  <c r="N61" i="42"/>
  <c r="J62" i="42"/>
  <c r="F63" i="42"/>
  <c r="B64" i="42"/>
  <c r="R64" i="42"/>
  <c r="N65" i="42"/>
  <c r="J66" i="42"/>
  <c r="F67" i="42"/>
  <c r="C57" i="42"/>
  <c r="S57" i="42"/>
  <c r="O58" i="42"/>
  <c r="K59" i="42"/>
  <c r="G60" i="42"/>
  <c r="C61" i="42"/>
  <c r="S61" i="42"/>
  <c r="O62" i="42"/>
  <c r="K63" i="42"/>
  <c r="G64" i="42"/>
  <c r="C65" i="42"/>
  <c r="S65" i="42"/>
  <c r="O66" i="42"/>
  <c r="K67" i="42"/>
  <c r="D60" i="42"/>
  <c r="H63" i="42"/>
  <c r="L66" i="42"/>
  <c r="Q58" i="42"/>
  <c r="U61" i="42"/>
  <c r="E65" i="42"/>
  <c r="P57" i="42"/>
  <c r="T60" i="42"/>
  <c r="D64" i="42"/>
  <c r="H67" i="42"/>
  <c r="M59" i="42"/>
  <c r="Q62" i="42"/>
  <c r="U65" i="42"/>
  <c r="L58" i="42"/>
  <c r="P61" i="42"/>
  <c r="T64" i="42"/>
  <c r="E57" i="42"/>
  <c r="I60" i="42"/>
  <c r="M63" i="42"/>
  <c r="Q66" i="42"/>
  <c r="U57" i="42"/>
  <c r="H59" i="42"/>
  <c r="E61" i="42"/>
  <c r="L62" i="42"/>
  <c r="I64" i="42"/>
  <c r="P65" i="42"/>
  <c r="M67" i="42"/>
  <c r="F75" i="40"/>
  <c r="U87" i="40"/>
  <c r="G71" i="39"/>
  <c r="L71" i="39"/>
  <c r="B79" i="39"/>
  <c r="E83" i="40"/>
  <c r="AJ34" i="40" s="1" a="1"/>
  <c r="S79" i="39"/>
  <c r="K7" i="1"/>
  <c r="F7" i="1"/>
  <c r="E7" i="1"/>
  <c r="I7" i="1"/>
  <c r="G7" i="1"/>
  <c r="J7" i="1"/>
  <c r="H7" i="1"/>
  <c r="L75" i="14"/>
  <c r="L87" i="14"/>
  <c r="L83" i="14"/>
  <c r="L71" i="14"/>
  <c r="L79" i="14"/>
  <c r="B71" i="14"/>
  <c r="B75" i="14"/>
  <c r="B87" i="14"/>
  <c r="B83" i="14"/>
  <c r="B79" i="14"/>
  <c r="G75" i="14"/>
  <c r="G71" i="14"/>
  <c r="G79" i="14"/>
  <c r="G87" i="14"/>
  <c r="G83" i="14"/>
  <c r="M83" i="14"/>
  <c r="M79" i="14"/>
  <c r="M75" i="14"/>
  <c r="M71" i="14"/>
  <c r="M87" i="14"/>
  <c r="U79" i="14"/>
  <c r="U83" i="14"/>
  <c r="U75" i="14"/>
  <c r="U71" i="14"/>
  <c r="U87" i="14"/>
  <c r="K71" i="14"/>
  <c r="K87" i="14"/>
  <c r="K75" i="14"/>
  <c r="K79" i="14"/>
  <c r="K83" i="14"/>
  <c r="K79" i="20"/>
  <c r="K75" i="20"/>
  <c r="K87" i="20"/>
  <c r="K83" i="20"/>
  <c r="K71" i="20"/>
  <c r="R71" i="20"/>
  <c r="R79" i="20"/>
  <c r="R75" i="20"/>
  <c r="R83" i="20"/>
  <c r="R87" i="20"/>
  <c r="F87" i="20"/>
  <c r="F83" i="20"/>
  <c r="F71" i="20"/>
  <c r="F79" i="20"/>
  <c r="F75" i="20"/>
  <c r="N87" i="20"/>
  <c r="N83" i="20"/>
  <c r="N75" i="20"/>
  <c r="N79" i="20"/>
  <c r="N71" i="20"/>
  <c r="AJ22" i="38"/>
  <c r="AI22" i="38"/>
  <c r="H87" i="34"/>
  <c r="H83" i="34"/>
  <c r="H79" i="34"/>
  <c r="H75" i="34"/>
  <c r="H71" i="34"/>
  <c r="T83" i="34"/>
  <c r="T75" i="34"/>
  <c r="T87" i="34"/>
  <c r="T71" i="34"/>
  <c r="T79" i="34"/>
  <c r="R83" i="34"/>
  <c r="R87" i="34"/>
  <c r="R79" i="34"/>
  <c r="R75" i="34"/>
  <c r="R71" i="34"/>
  <c r="Q75" i="7"/>
  <c r="Q83" i="7"/>
  <c r="Q71" i="7"/>
  <c r="Q79" i="7"/>
  <c r="Q87" i="7"/>
  <c r="E83" i="7"/>
  <c r="E75" i="7"/>
  <c r="E79" i="7"/>
  <c r="E87" i="7"/>
  <c r="E71" i="7"/>
  <c r="O87" i="16"/>
  <c r="O75" i="16"/>
  <c r="O79" i="16"/>
  <c r="O71" i="16"/>
  <c r="O83" i="16"/>
  <c r="U75" i="16"/>
  <c r="U87" i="16"/>
  <c r="U71" i="16"/>
  <c r="U79" i="16"/>
  <c r="U83" i="16"/>
  <c r="P83" i="16"/>
  <c r="P75" i="16"/>
  <c r="P87" i="16"/>
  <c r="P71" i="16"/>
  <c r="P79" i="16"/>
  <c r="G87" i="39"/>
  <c r="W14" i="37"/>
  <c r="W30" i="37"/>
  <c r="W22" i="37"/>
  <c r="AJ30" i="30"/>
  <c r="AN30" i="30"/>
  <c r="AI30" i="30"/>
  <c r="AM30" i="30"/>
  <c r="AN30" i="15"/>
  <c r="AI30" i="15"/>
  <c r="AM30" i="15"/>
  <c r="AJ30" i="15"/>
  <c r="W30" i="15"/>
  <c r="W22" i="15"/>
  <c r="W14" i="15"/>
  <c r="Q75" i="18"/>
  <c r="Q87" i="18"/>
  <c r="Q71" i="18"/>
  <c r="Q79" i="18"/>
  <c r="Q83" i="18"/>
  <c r="O79" i="18"/>
  <c r="O87" i="18"/>
  <c r="O83" i="18"/>
  <c r="O71" i="18"/>
  <c r="O75" i="18"/>
  <c r="J87" i="18"/>
  <c r="J75" i="18"/>
  <c r="J71" i="18"/>
  <c r="J79" i="18"/>
  <c r="J83" i="18"/>
  <c r="W22" i="6"/>
  <c r="W14" i="6"/>
  <c r="W30" i="6"/>
  <c r="T79" i="19"/>
  <c r="T87" i="19"/>
  <c r="T75" i="19"/>
  <c r="T71" i="19"/>
  <c r="T83" i="19"/>
  <c r="M71" i="19"/>
  <c r="M87" i="19"/>
  <c r="M83" i="19"/>
  <c r="M79" i="19"/>
  <c r="M75" i="19"/>
  <c r="L71" i="29"/>
  <c r="C79" i="32"/>
  <c r="C75" i="32"/>
  <c r="C87" i="32"/>
  <c r="C71" i="32"/>
  <c r="C83" i="32"/>
  <c r="D71" i="32"/>
  <c r="D87" i="32"/>
  <c r="D79" i="32"/>
  <c r="D83" i="32"/>
  <c r="D75" i="32"/>
  <c r="S79" i="32"/>
  <c r="S71" i="32"/>
  <c r="S87" i="32"/>
  <c r="S83" i="32"/>
  <c r="S75" i="32"/>
  <c r="Q79" i="28"/>
  <c r="Q83" i="28"/>
  <c r="Q71" i="28"/>
  <c r="Q75" i="28"/>
  <c r="Q87" i="28"/>
  <c r="O75" i="28"/>
  <c r="O87" i="28"/>
  <c r="O71" i="28"/>
  <c r="O79" i="28"/>
  <c r="O83" i="28"/>
  <c r="K71" i="28"/>
  <c r="K75" i="28"/>
  <c r="K87" i="28"/>
  <c r="K79" i="28"/>
  <c r="K83" i="28"/>
  <c r="AI22" i="29"/>
  <c r="AJ22" i="29"/>
  <c r="W22" i="16"/>
  <c r="W14" i="16"/>
  <c r="W30" i="16"/>
  <c r="AJ22" i="16"/>
  <c r="AI22" i="16"/>
  <c r="D83" i="30"/>
  <c r="D79" i="30"/>
  <c r="D75" i="30"/>
  <c r="D71" i="30"/>
  <c r="D87" i="30"/>
  <c r="U79" i="30"/>
  <c r="U87" i="30"/>
  <c r="U71" i="30"/>
  <c r="U83" i="30"/>
  <c r="U75" i="30"/>
  <c r="P71" i="30"/>
  <c r="P79" i="30"/>
  <c r="P87" i="30"/>
  <c r="P83" i="30"/>
  <c r="P75" i="30"/>
  <c r="N75" i="30"/>
  <c r="N79" i="30"/>
  <c r="N83" i="30"/>
  <c r="N71" i="30"/>
  <c r="N87" i="30"/>
  <c r="H79" i="30"/>
  <c r="H71" i="30"/>
  <c r="H87" i="30"/>
  <c r="H83" i="30"/>
  <c r="H75" i="30"/>
  <c r="K71" i="22"/>
  <c r="K75" i="22"/>
  <c r="K87" i="22"/>
  <c r="K79" i="22"/>
  <c r="K83" i="22"/>
  <c r="R87" i="22"/>
  <c r="R71" i="22"/>
  <c r="R83" i="22"/>
  <c r="R75" i="22"/>
  <c r="R79" i="22"/>
  <c r="F87" i="22"/>
  <c r="F83" i="22"/>
  <c r="F71" i="22"/>
  <c r="F79" i="22"/>
  <c r="F75" i="22"/>
  <c r="M87" i="29"/>
  <c r="R75" i="14"/>
  <c r="R83" i="14"/>
  <c r="R71" i="14"/>
  <c r="R87" i="14"/>
  <c r="R79" i="14"/>
  <c r="C83" i="14"/>
  <c r="C75" i="14"/>
  <c r="C71" i="14"/>
  <c r="C87" i="14"/>
  <c r="C79" i="14"/>
  <c r="E75" i="14"/>
  <c r="E83" i="14"/>
  <c r="E71" i="14"/>
  <c r="E79" i="14"/>
  <c r="E87" i="14"/>
  <c r="S87" i="20"/>
  <c r="S75" i="20"/>
  <c r="S83" i="20"/>
  <c r="S71" i="20"/>
  <c r="S79" i="20"/>
  <c r="T79" i="20"/>
  <c r="T75" i="20"/>
  <c r="T87" i="20"/>
  <c r="T71" i="20"/>
  <c r="T83" i="20"/>
  <c r="O71" i="20"/>
  <c r="O83" i="20"/>
  <c r="O79" i="20"/>
  <c r="O87" i="20"/>
  <c r="O75" i="20"/>
  <c r="H79" i="20"/>
  <c r="H87" i="20"/>
  <c r="H83" i="20"/>
  <c r="H71" i="20"/>
  <c r="H75" i="20"/>
  <c r="F75" i="29"/>
  <c r="C75" i="34"/>
  <c r="C71" i="34"/>
  <c r="C87" i="34"/>
  <c r="C83" i="34"/>
  <c r="C79" i="34"/>
  <c r="P79" i="34"/>
  <c r="P71" i="34"/>
  <c r="P83" i="34"/>
  <c r="P87" i="34"/>
  <c r="P75" i="34"/>
  <c r="U75" i="34"/>
  <c r="U79" i="34"/>
  <c r="U83" i="34"/>
  <c r="U71" i="34"/>
  <c r="U87" i="34"/>
  <c r="L79" i="34"/>
  <c r="L87" i="34"/>
  <c r="L71" i="34"/>
  <c r="L83" i="34"/>
  <c r="L75" i="34"/>
  <c r="S75" i="34"/>
  <c r="S87" i="34"/>
  <c r="S83" i="34"/>
  <c r="S71" i="34"/>
  <c r="S79" i="34"/>
  <c r="J79" i="34"/>
  <c r="J83" i="34"/>
  <c r="J75" i="34"/>
  <c r="J87" i="34"/>
  <c r="J71" i="34"/>
  <c r="R83" i="16"/>
  <c r="R87" i="16"/>
  <c r="R79" i="16"/>
  <c r="R75" i="16"/>
  <c r="R71" i="16"/>
  <c r="T83" i="16"/>
  <c r="T87" i="16"/>
  <c r="T75" i="16"/>
  <c r="T71" i="16"/>
  <c r="T79" i="16"/>
  <c r="S87" i="39"/>
  <c r="I71" i="2"/>
  <c r="I83" i="2"/>
  <c r="I87" i="2"/>
  <c r="I75" i="2"/>
  <c r="I79" i="2"/>
  <c r="S79" i="2"/>
  <c r="S75" i="2"/>
  <c r="S71" i="2"/>
  <c r="S83" i="2"/>
  <c r="S87" i="2"/>
  <c r="P83" i="2"/>
  <c r="P71" i="2"/>
  <c r="P79" i="2"/>
  <c r="P75" i="2"/>
  <c r="P87" i="2"/>
  <c r="C83" i="18"/>
  <c r="C75" i="18"/>
  <c r="C79" i="18"/>
  <c r="C87" i="18"/>
  <c r="C71" i="18"/>
  <c r="H87" i="18"/>
  <c r="H71" i="18"/>
  <c r="H75" i="18"/>
  <c r="H79" i="18"/>
  <c r="H83" i="18"/>
  <c r="AN14" i="7"/>
  <c r="AI14" i="7"/>
  <c r="AM14" i="7"/>
  <c r="AJ14" i="7"/>
  <c r="AJ30" i="6"/>
  <c r="AN30" i="6"/>
  <c r="AI30" i="6"/>
  <c r="AM30" i="6"/>
  <c r="D79" i="19"/>
  <c r="D87" i="19"/>
  <c r="D71" i="19"/>
  <c r="D75" i="19"/>
  <c r="D83" i="19"/>
  <c r="J87" i="19"/>
  <c r="J83" i="19"/>
  <c r="J75" i="19"/>
  <c r="J71" i="19"/>
  <c r="J79" i="19"/>
  <c r="E83" i="19"/>
  <c r="E71" i="19"/>
  <c r="E87" i="19"/>
  <c r="E79" i="19"/>
  <c r="E75" i="19"/>
  <c r="M83" i="32"/>
  <c r="M79" i="32"/>
  <c r="M75" i="32"/>
  <c r="M71" i="32"/>
  <c r="M87" i="32"/>
  <c r="P75" i="32"/>
  <c r="P79" i="32"/>
  <c r="P71" i="32"/>
  <c r="P87" i="32"/>
  <c r="P83" i="32"/>
  <c r="E79" i="32"/>
  <c r="E83" i="32"/>
  <c r="E75" i="32"/>
  <c r="E71" i="32"/>
  <c r="E87" i="32"/>
  <c r="K83" i="32"/>
  <c r="K79" i="32"/>
  <c r="K71" i="32"/>
  <c r="K75" i="32"/>
  <c r="K87" i="32"/>
  <c r="O87" i="32"/>
  <c r="O79" i="32"/>
  <c r="O83" i="32"/>
  <c r="O75" i="32"/>
  <c r="O71" i="32"/>
  <c r="R83" i="32"/>
  <c r="R75" i="32"/>
  <c r="R79" i="32"/>
  <c r="R87" i="32"/>
  <c r="R71" i="32"/>
  <c r="M83" i="28"/>
  <c r="M87" i="28"/>
  <c r="M75" i="28"/>
  <c r="M71" i="28"/>
  <c r="M79" i="28"/>
  <c r="H87" i="8"/>
  <c r="H79" i="8"/>
  <c r="H71" i="8"/>
  <c r="H75" i="8"/>
  <c r="H83" i="8"/>
  <c r="F83" i="8"/>
  <c r="F87" i="8"/>
  <c r="F79" i="8"/>
  <c r="F75" i="8"/>
  <c r="F71" i="8"/>
  <c r="O83" i="8"/>
  <c r="O87" i="8"/>
  <c r="O79" i="8"/>
  <c r="O75" i="8"/>
  <c r="O71" i="8"/>
  <c r="P71" i="8"/>
  <c r="P79" i="8"/>
  <c r="P87" i="8"/>
  <c r="P75" i="8"/>
  <c r="P83" i="8"/>
  <c r="E75" i="8"/>
  <c r="E71" i="8"/>
  <c r="E79" i="8"/>
  <c r="E83" i="8"/>
  <c r="E87" i="8"/>
  <c r="AJ14" i="25"/>
  <c r="AN14" i="25"/>
  <c r="AI14" i="25"/>
  <c r="AM14" i="25"/>
  <c r="F83" i="31"/>
  <c r="F75" i="31"/>
  <c r="F79" i="31"/>
  <c r="F87" i="31"/>
  <c r="F71" i="31"/>
  <c r="Q71" i="31"/>
  <c r="Q83" i="31"/>
  <c r="Q79" i="31"/>
  <c r="Q75" i="31"/>
  <c r="Q87" i="31"/>
  <c r="O87" i="21"/>
  <c r="O75" i="21"/>
  <c r="O71" i="21"/>
  <c r="O83" i="21"/>
  <c r="O79" i="21"/>
  <c r="S83" i="21"/>
  <c r="S71" i="21"/>
  <c r="S79" i="21"/>
  <c r="S75" i="21"/>
  <c r="S87" i="21"/>
  <c r="P87" i="21"/>
  <c r="P71" i="21"/>
  <c r="P75" i="21"/>
  <c r="P83" i="21"/>
  <c r="P79" i="21"/>
  <c r="W30" i="23"/>
  <c r="W22" i="23"/>
  <c r="W14" i="23"/>
  <c r="F75" i="9"/>
  <c r="F87" i="9"/>
  <c r="F79" i="9"/>
  <c r="F83" i="9"/>
  <c r="F71" i="9"/>
  <c r="M75" i="9"/>
  <c r="M83" i="9"/>
  <c r="M71" i="9"/>
  <c r="M87" i="9"/>
  <c r="M79" i="9"/>
  <c r="H71" i="9"/>
  <c r="H87" i="9"/>
  <c r="H75" i="9"/>
  <c r="H83" i="9"/>
  <c r="H79" i="9"/>
  <c r="C83" i="9"/>
  <c r="C87" i="9"/>
  <c r="C71" i="9"/>
  <c r="C75" i="9"/>
  <c r="C79" i="9"/>
  <c r="U71" i="9"/>
  <c r="U87" i="9"/>
  <c r="U79" i="9"/>
  <c r="U83" i="9"/>
  <c r="U75" i="9"/>
  <c r="S79" i="5"/>
  <c r="S75" i="5"/>
  <c r="S71" i="5"/>
  <c r="S87" i="5"/>
  <c r="S83" i="5"/>
  <c r="G75" i="5"/>
  <c r="G87" i="5"/>
  <c r="G83" i="5"/>
  <c r="G79" i="5"/>
  <c r="G71" i="5"/>
  <c r="M75" i="5"/>
  <c r="M83" i="5"/>
  <c r="M71" i="5"/>
  <c r="M87" i="5"/>
  <c r="M79" i="5"/>
  <c r="Q75" i="5"/>
  <c r="Q83" i="5"/>
  <c r="Q71" i="5"/>
  <c r="Q87" i="5"/>
  <c r="Q79" i="5"/>
  <c r="T83" i="5"/>
  <c r="T75" i="5"/>
  <c r="T87" i="5"/>
  <c r="T71" i="5"/>
  <c r="T79" i="5"/>
  <c r="U71" i="5"/>
  <c r="U79" i="5"/>
  <c r="U75" i="5"/>
  <c r="U87" i="5"/>
  <c r="U83" i="5"/>
  <c r="T71" i="39"/>
  <c r="C79" i="38"/>
  <c r="C75" i="38"/>
  <c r="C71" i="38"/>
  <c r="C83" i="38"/>
  <c r="C87" i="38"/>
  <c r="B71" i="38"/>
  <c r="B87" i="38"/>
  <c r="B83" i="38"/>
  <c r="B79" i="38"/>
  <c r="B75" i="38"/>
  <c r="AN14" i="40"/>
  <c r="AI14" i="40"/>
  <c r="AM14" i="40"/>
  <c r="AJ14" i="40"/>
  <c r="AM30" i="27"/>
  <c r="AI30" i="27"/>
  <c r="AJ30" i="27"/>
  <c r="AN30" i="27"/>
  <c r="B71" i="40"/>
  <c r="O71" i="30"/>
  <c r="O83" i="30"/>
  <c r="O87" i="30"/>
  <c r="O79" i="30"/>
  <c r="O75" i="30"/>
  <c r="L71" i="30"/>
  <c r="L79" i="30"/>
  <c r="L75" i="30"/>
  <c r="L83" i="30"/>
  <c r="L87" i="30"/>
  <c r="M79" i="22"/>
  <c r="M75" i="22"/>
  <c r="M83" i="22"/>
  <c r="M71" i="22"/>
  <c r="M87" i="22"/>
  <c r="S83" i="22"/>
  <c r="S87" i="22"/>
  <c r="S79" i="22"/>
  <c r="S75" i="22"/>
  <c r="S71" i="22"/>
  <c r="I83" i="29"/>
  <c r="S79" i="14"/>
  <c r="S71" i="14"/>
  <c r="S87" i="14"/>
  <c r="S83" i="14"/>
  <c r="S75" i="14"/>
  <c r="D87" i="14"/>
  <c r="D83" i="14"/>
  <c r="D75" i="14"/>
  <c r="D71" i="14"/>
  <c r="D79" i="14"/>
  <c r="N71" i="14"/>
  <c r="N75" i="14"/>
  <c r="N83" i="14"/>
  <c r="N87" i="14"/>
  <c r="N79" i="14"/>
  <c r="T75" i="14"/>
  <c r="T87" i="14"/>
  <c r="T83" i="14"/>
  <c r="T71" i="14"/>
  <c r="T79" i="14"/>
  <c r="P79" i="14"/>
  <c r="P87" i="14"/>
  <c r="P71" i="14"/>
  <c r="P83" i="14"/>
  <c r="P75" i="14"/>
  <c r="F83" i="14"/>
  <c r="F71" i="14"/>
  <c r="F75" i="14"/>
  <c r="F87" i="14"/>
  <c r="F79" i="14"/>
  <c r="U83" i="20"/>
  <c r="U79" i="20"/>
  <c r="U87" i="20"/>
  <c r="U71" i="20"/>
  <c r="U75" i="20"/>
  <c r="C79" i="20"/>
  <c r="C87" i="20"/>
  <c r="C71" i="20"/>
  <c r="C75" i="20"/>
  <c r="C83" i="20"/>
  <c r="Q87" i="20"/>
  <c r="Q79" i="20"/>
  <c r="Q75" i="20"/>
  <c r="Q83" i="20"/>
  <c r="Q71" i="20"/>
  <c r="J87" i="20"/>
  <c r="J83" i="20"/>
  <c r="J79" i="20"/>
  <c r="J71" i="20"/>
  <c r="J75" i="20"/>
  <c r="G87" i="20"/>
  <c r="G75" i="20"/>
  <c r="G71" i="20"/>
  <c r="G79" i="20"/>
  <c r="G83" i="20"/>
  <c r="B87" i="20"/>
  <c r="B75" i="20"/>
  <c r="B71" i="20"/>
  <c r="B79" i="20"/>
  <c r="B83" i="20"/>
  <c r="R83" i="39"/>
  <c r="AJ22" i="26"/>
  <c r="AI22" i="26"/>
  <c r="AN14" i="38"/>
  <c r="AI14" i="38"/>
  <c r="AM14" i="38"/>
  <c r="AJ14" i="38"/>
  <c r="G71" i="34"/>
  <c r="G79" i="34"/>
  <c r="G75" i="34"/>
  <c r="G83" i="34"/>
  <c r="G87" i="34"/>
  <c r="E79" i="34"/>
  <c r="E75" i="34"/>
  <c r="E71" i="34"/>
  <c r="E83" i="34"/>
  <c r="E87" i="34"/>
  <c r="Q71" i="34"/>
  <c r="Q79" i="34"/>
  <c r="Q87" i="34"/>
  <c r="Q75" i="34"/>
  <c r="Q83" i="34"/>
  <c r="AM30" i="34"/>
  <c r="AJ30" i="34"/>
  <c r="AN30" i="34"/>
  <c r="AI30" i="34"/>
  <c r="AM14" i="34"/>
  <c r="AJ14" i="34"/>
  <c r="AN14" i="34"/>
  <c r="AI14" i="34"/>
  <c r="AI22" i="9"/>
  <c r="AJ22" i="9"/>
  <c r="S75" i="7"/>
  <c r="S83" i="7"/>
  <c r="S79" i="7"/>
  <c r="S87" i="7"/>
  <c r="S71" i="7"/>
  <c r="I71" i="7"/>
  <c r="I83" i="7"/>
  <c r="I79" i="7"/>
  <c r="I75" i="7"/>
  <c r="I87" i="7"/>
  <c r="T87" i="7"/>
  <c r="T83" i="7"/>
  <c r="T71" i="7"/>
  <c r="T75" i="7"/>
  <c r="T79" i="7"/>
  <c r="B83" i="7"/>
  <c r="B75" i="7"/>
  <c r="B79" i="7"/>
  <c r="B87" i="7"/>
  <c r="B71" i="7"/>
  <c r="H79" i="7"/>
  <c r="H75" i="7"/>
  <c r="H71" i="7"/>
  <c r="H87" i="7"/>
  <c r="H83" i="7"/>
  <c r="U75" i="7"/>
  <c r="U79" i="7"/>
  <c r="U83" i="7"/>
  <c r="U87" i="7"/>
  <c r="U71" i="7"/>
  <c r="N75" i="16"/>
  <c r="N83" i="16"/>
  <c r="N87" i="16"/>
  <c r="N71" i="16"/>
  <c r="N79" i="16"/>
  <c r="B75" i="16"/>
  <c r="B87" i="16"/>
  <c r="B79" i="16"/>
  <c r="B83" i="16"/>
  <c r="B71" i="16"/>
  <c r="K83" i="16"/>
  <c r="K71" i="16"/>
  <c r="K79" i="16"/>
  <c r="K87" i="16"/>
  <c r="K75" i="16"/>
  <c r="D83" i="16"/>
  <c r="D87" i="16"/>
  <c r="D75" i="16"/>
  <c r="D79" i="16"/>
  <c r="D71" i="16"/>
  <c r="J71" i="16"/>
  <c r="J79" i="16"/>
  <c r="J75" i="16"/>
  <c r="J83" i="16"/>
  <c r="J87" i="16"/>
  <c r="C87" i="16"/>
  <c r="C75" i="16"/>
  <c r="C79" i="16"/>
  <c r="C83" i="16"/>
  <c r="C71" i="16"/>
  <c r="U79" i="2"/>
  <c r="U83" i="2"/>
  <c r="U71" i="2"/>
  <c r="U87" i="2"/>
  <c r="U75" i="2"/>
  <c r="B71" i="2"/>
  <c r="B83" i="2"/>
  <c r="B75" i="2"/>
  <c r="B87" i="2"/>
  <c r="B79" i="2"/>
  <c r="D57" i="24"/>
  <c r="H57" i="24"/>
  <c r="N57" i="24"/>
  <c r="F58" i="24"/>
  <c r="L58" i="24"/>
  <c r="T58" i="24"/>
  <c r="H59" i="24"/>
  <c r="P59" i="24"/>
  <c r="D60" i="24"/>
  <c r="L60" i="24"/>
  <c r="T60" i="24"/>
  <c r="H61" i="24"/>
  <c r="P61" i="24"/>
  <c r="D62" i="24"/>
  <c r="L62" i="24"/>
  <c r="T62" i="24"/>
  <c r="H63" i="24"/>
  <c r="P63" i="24"/>
  <c r="D64" i="24"/>
  <c r="L64" i="24"/>
  <c r="T64" i="24"/>
  <c r="H65" i="24"/>
  <c r="P65" i="24"/>
  <c r="D66" i="24"/>
  <c r="L66" i="24"/>
  <c r="T66" i="24"/>
  <c r="H67" i="24"/>
  <c r="P67" i="24"/>
  <c r="G57" i="24"/>
  <c r="O57" i="24"/>
  <c r="C58" i="24"/>
  <c r="K58" i="24"/>
  <c r="S58" i="24"/>
  <c r="G59" i="24"/>
  <c r="O59" i="24"/>
  <c r="C60" i="24"/>
  <c r="K60" i="24"/>
  <c r="S60" i="24"/>
  <c r="G61" i="24"/>
  <c r="O61" i="24"/>
  <c r="C62" i="24"/>
  <c r="K62" i="24"/>
  <c r="S62" i="24"/>
  <c r="G63" i="24"/>
  <c r="O63" i="24"/>
  <c r="C64" i="24"/>
  <c r="K64" i="24"/>
  <c r="S64" i="24"/>
  <c r="G65" i="24"/>
  <c r="O65" i="24"/>
  <c r="C66" i="24"/>
  <c r="K66" i="24"/>
  <c r="S66" i="24"/>
  <c r="G67" i="24"/>
  <c r="O67" i="24"/>
  <c r="J57" i="24"/>
  <c r="T57" i="24"/>
  <c r="N58" i="24"/>
  <c r="B59" i="24"/>
  <c r="J59" i="24"/>
  <c r="R59" i="24"/>
  <c r="F60" i="24"/>
  <c r="N60" i="24"/>
  <c r="B61" i="24"/>
  <c r="J61" i="24"/>
  <c r="R61" i="24"/>
  <c r="F62" i="24"/>
  <c r="N62" i="24"/>
  <c r="B63" i="24"/>
  <c r="J63" i="24"/>
  <c r="R63" i="24"/>
  <c r="F64" i="24"/>
  <c r="N64" i="24"/>
  <c r="B65" i="24"/>
  <c r="J65" i="24"/>
  <c r="R65" i="24"/>
  <c r="F66" i="24"/>
  <c r="N66" i="24"/>
  <c r="B67" i="24"/>
  <c r="J67" i="24"/>
  <c r="R67" i="24"/>
  <c r="I57" i="24"/>
  <c r="Q57" i="24"/>
  <c r="E58" i="24"/>
  <c r="M58" i="24"/>
  <c r="U58" i="24"/>
  <c r="I59" i="24"/>
  <c r="Q59" i="24"/>
  <c r="E60" i="24"/>
  <c r="M60" i="24"/>
  <c r="U60" i="24"/>
  <c r="I61" i="24"/>
  <c r="Q61" i="24"/>
  <c r="E62" i="24"/>
  <c r="M62" i="24"/>
  <c r="U62" i="24"/>
  <c r="I63" i="24"/>
  <c r="Q63" i="24"/>
  <c r="E64" i="24"/>
  <c r="M64" i="24"/>
  <c r="U64" i="24"/>
  <c r="I65" i="24"/>
  <c r="Q65" i="24"/>
  <c r="E66" i="24"/>
  <c r="M66" i="24"/>
  <c r="U66" i="24"/>
  <c r="I67" i="24"/>
  <c r="Q67" i="24"/>
  <c r="F57" i="24"/>
  <c r="P57" i="24"/>
  <c r="B58" i="24"/>
  <c r="H58" i="24"/>
  <c r="P58" i="24"/>
  <c r="D59" i="24"/>
  <c r="L59" i="24"/>
  <c r="T59" i="24"/>
  <c r="H60" i="24"/>
  <c r="P60" i="24"/>
  <c r="D61" i="24"/>
  <c r="L61" i="24"/>
  <c r="T61" i="24"/>
  <c r="H62" i="24"/>
  <c r="P62" i="24"/>
  <c r="D63" i="24"/>
  <c r="L63" i="24"/>
  <c r="T63" i="24"/>
  <c r="H64" i="24"/>
  <c r="P64" i="24"/>
  <c r="D65" i="24"/>
  <c r="L65" i="24"/>
  <c r="T65" i="24"/>
  <c r="H66" i="24"/>
  <c r="P66" i="24"/>
  <c r="D67" i="24"/>
  <c r="L67" i="24"/>
  <c r="T67" i="24"/>
  <c r="K57" i="24"/>
  <c r="S57" i="24"/>
  <c r="G58" i="24"/>
  <c r="O58" i="24"/>
  <c r="C59" i="24"/>
  <c r="K59" i="24"/>
  <c r="S59" i="24"/>
  <c r="G60" i="24"/>
  <c r="O60" i="24"/>
  <c r="C61" i="24"/>
  <c r="K61" i="24"/>
  <c r="S61" i="24"/>
  <c r="G62" i="24"/>
  <c r="O62" i="24"/>
  <c r="C63" i="24"/>
  <c r="K63" i="24"/>
  <c r="S63" i="24"/>
  <c r="G64" i="24"/>
  <c r="O64" i="24"/>
  <c r="C65" i="24"/>
  <c r="K65" i="24"/>
  <c r="S65" i="24"/>
  <c r="G66" i="24"/>
  <c r="O66" i="24"/>
  <c r="C67" i="24"/>
  <c r="K67" i="24"/>
  <c r="S67" i="24"/>
  <c r="L57" i="24"/>
  <c r="R58" i="24"/>
  <c r="J60" i="24"/>
  <c r="B62" i="24"/>
  <c r="N63" i="24"/>
  <c r="F65" i="24"/>
  <c r="R66" i="24"/>
  <c r="M57" i="24"/>
  <c r="E59" i="24"/>
  <c r="Q60" i="24"/>
  <c r="I62" i="24"/>
  <c r="U63" i="24"/>
  <c r="M65" i="24"/>
  <c r="E67" i="24"/>
  <c r="R57" i="24"/>
  <c r="F59" i="24"/>
  <c r="R60" i="24"/>
  <c r="J62" i="24"/>
  <c r="B64" i="24"/>
  <c r="N65" i="24"/>
  <c r="F67" i="24"/>
  <c r="U57" i="24"/>
  <c r="M59" i="24"/>
  <c r="E61" i="24"/>
  <c r="Q62" i="24"/>
  <c r="I64" i="24"/>
  <c r="U65" i="24"/>
  <c r="M67" i="24"/>
  <c r="B57" i="24"/>
  <c r="D58" i="24"/>
  <c r="N59" i="24"/>
  <c r="F61" i="24"/>
  <c r="R62" i="24"/>
  <c r="J64" i="24"/>
  <c r="B66" i="24"/>
  <c r="N67" i="24"/>
  <c r="I58" i="24"/>
  <c r="U59" i="24"/>
  <c r="M61" i="24"/>
  <c r="E63" i="24"/>
  <c r="Q64" i="24"/>
  <c r="I66" i="24"/>
  <c r="U67" i="24"/>
  <c r="B60" i="24"/>
  <c r="J66" i="24"/>
  <c r="U61" i="24"/>
  <c r="N61" i="24"/>
  <c r="C57" i="24"/>
  <c r="M63" i="24"/>
  <c r="E57" i="24"/>
  <c r="F63" i="24"/>
  <c r="Q58" i="24"/>
  <c r="E65" i="24"/>
  <c r="R64" i="24"/>
  <c r="I60" i="24"/>
  <c r="Q66" i="24"/>
  <c r="J58" i="24"/>
  <c r="H79" i="29"/>
  <c r="D83" i="29"/>
  <c r="M71" i="18"/>
  <c r="M75" i="18"/>
  <c r="M83" i="18"/>
  <c r="M79" i="18"/>
  <c r="M87" i="18"/>
  <c r="S75" i="18"/>
  <c r="S79" i="18"/>
  <c r="S71" i="18"/>
  <c r="S87" i="18"/>
  <c r="S83" i="18"/>
  <c r="E71" i="18"/>
  <c r="E75" i="18"/>
  <c r="E83" i="18"/>
  <c r="E87" i="18"/>
  <c r="E79" i="18"/>
  <c r="G71" i="18"/>
  <c r="G83" i="18"/>
  <c r="G79" i="18"/>
  <c r="G87" i="18"/>
  <c r="G75" i="18"/>
  <c r="K83" i="18"/>
  <c r="K79" i="18"/>
  <c r="K71" i="18"/>
  <c r="K75" i="18"/>
  <c r="K87" i="18"/>
  <c r="W30" i="7"/>
  <c r="W22" i="7"/>
  <c r="W14" i="7"/>
  <c r="AI22" i="7"/>
  <c r="AJ22" i="7"/>
  <c r="AI22" i="6"/>
  <c r="AJ22" i="6"/>
  <c r="G79" i="19"/>
  <c r="G87" i="19"/>
  <c r="G83" i="19"/>
  <c r="G71" i="19"/>
  <c r="G75" i="19"/>
  <c r="O71" i="19"/>
  <c r="O79" i="19"/>
  <c r="O87" i="19"/>
  <c r="O83" i="19"/>
  <c r="O75" i="19"/>
  <c r="S71" i="19"/>
  <c r="S79" i="19"/>
  <c r="S87" i="19"/>
  <c r="S75" i="19"/>
  <c r="S83" i="19"/>
  <c r="G21" i="1"/>
  <c r="I21" i="1"/>
  <c r="K21" i="1"/>
  <c r="J21" i="1"/>
  <c r="H21" i="1"/>
  <c r="E21" i="1"/>
  <c r="F21" i="1"/>
  <c r="U71" i="40"/>
  <c r="AJ14" i="10"/>
  <c r="AN14" i="10"/>
  <c r="AI14" i="10"/>
  <c r="AM14" i="10"/>
  <c r="W22" i="10"/>
  <c r="W14" i="10"/>
  <c r="W30" i="10"/>
  <c r="F71" i="29"/>
  <c r="I83" i="32"/>
  <c r="I75" i="32"/>
  <c r="I87" i="32"/>
  <c r="I79" i="32"/>
  <c r="I71" i="32"/>
  <c r="T71" i="32"/>
  <c r="T79" i="32"/>
  <c r="T87" i="32"/>
  <c r="T83" i="32"/>
  <c r="T75" i="32"/>
  <c r="J79" i="32"/>
  <c r="J75" i="32"/>
  <c r="J83" i="32"/>
  <c r="J87" i="32"/>
  <c r="J71" i="32"/>
  <c r="C75" i="28"/>
  <c r="C79" i="28"/>
  <c r="C71" i="28"/>
  <c r="C83" i="28"/>
  <c r="C87" i="28"/>
  <c r="L87" i="28"/>
  <c r="L79" i="28"/>
  <c r="L71" i="28"/>
  <c r="L83" i="28"/>
  <c r="L75" i="28"/>
  <c r="D79" i="28"/>
  <c r="D87" i="28"/>
  <c r="D71" i="28"/>
  <c r="D75" i="28"/>
  <c r="D83" i="28"/>
  <c r="G79" i="28"/>
  <c r="G87" i="28"/>
  <c r="G71" i="28"/>
  <c r="G75" i="28"/>
  <c r="G83" i="28"/>
  <c r="T79" i="28"/>
  <c r="T87" i="28"/>
  <c r="T71" i="28"/>
  <c r="T75" i="28"/>
  <c r="T83" i="28"/>
  <c r="U75" i="28"/>
  <c r="U71" i="28"/>
  <c r="U83" i="28"/>
  <c r="U87" i="28"/>
  <c r="U79" i="28"/>
  <c r="P87" i="29"/>
  <c r="AN14" i="42"/>
  <c r="AI14" i="42"/>
  <c r="AM14" i="42"/>
  <c r="AJ14" i="42"/>
  <c r="AI14" i="2"/>
  <c r="AM14" i="2"/>
  <c r="AJ14" i="2"/>
  <c r="E31" i="1"/>
  <c r="AN14" i="2"/>
  <c r="W60" i="1"/>
  <c r="Q79" i="8"/>
  <c r="Q75" i="8"/>
  <c r="Q71" i="8"/>
  <c r="Q87" i="8"/>
  <c r="Q83" i="8"/>
  <c r="T79" i="8"/>
  <c r="T71" i="8"/>
  <c r="T75" i="8"/>
  <c r="T83" i="8"/>
  <c r="T87" i="8"/>
  <c r="G87" i="8"/>
  <c r="G83" i="8"/>
  <c r="G75" i="8"/>
  <c r="G79" i="8"/>
  <c r="G71" i="8"/>
  <c r="I83" i="39"/>
  <c r="I75" i="39"/>
  <c r="L75" i="39"/>
  <c r="AJ30" i="25"/>
  <c r="AN30" i="25"/>
  <c r="AI30" i="25"/>
  <c r="AM30" i="25"/>
  <c r="H75" i="29"/>
  <c r="AJ22" i="36"/>
  <c r="AI22" i="36"/>
  <c r="U83" i="31"/>
  <c r="U87" i="31"/>
  <c r="U75" i="31"/>
  <c r="U71" i="31"/>
  <c r="U79" i="31"/>
  <c r="O75" i="31"/>
  <c r="O83" i="31"/>
  <c r="O71" i="31"/>
  <c r="O79" i="31"/>
  <c r="O87" i="31"/>
  <c r="S87" i="31"/>
  <c r="S83" i="31"/>
  <c r="S79" i="31"/>
  <c r="S75" i="31"/>
  <c r="S71" i="31"/>
  <c r="H75" i="31"/>
  <c r="H83" i="31"/>
  <c r="H79" i="31"/>
  <c r="H87" i="31"/>
  <c r="H71" i="31"/>
  <c r="I83" i="31"/>
  <c r="I87" i="31"/>
  <c r="I79" i="31"/>
  <c r="I75" i="31"/>
  <c r="I71" i="31"/>
  <c r="H71" i="21"/>
  <c r="H79" i="21"/>
  <c r="H87" i="21"/>
  <c r="H83" i="21"/>
  <c r="H75" i="21"/>
  <c r="Q87" i="21"/>
  <c r="Q75" i="21"/>
  <c r="Q83" i="21"/>
  <c r="Q71" i="21"/>
  <c r="Q79" i="21"/>
  <c r="I83" i="21"/>
  <c r="I71" i="21"/>
  <c r="I87" i="21"/>
  <c r="I79" i="21"/>
  <c r="I75" i="21"/>
  <c r="U87" i="21"/>
  <c r="U71" i="21"/>
  <c r="U75" i="21"/>
  <c r="U83" i="21"/>
  <c r="U79" i="21"/>
  <c r="R87" i="21"/>
  <c r="R75" i="21"/>
  <c r="R71" i="21"/>
  <c r="R79" i="21"/>
  <c r="R83" i="21"/>
  <c r="K83" i="21"/>
  <c r="K71" i="21"/>
  <c r="K75" i="21"/>
  <c r="K79" i="21"/>
  <c r="K87" i="21"/>
  <c r="F87" i="21"/>
  <c r="F71" i="21"/>
  <c r="F79" i="21"/>
  <c r="F75" i="21"/>
  <c r="F83" i="21"/>
  <c r="AI30" i="23"/>
  <c r="AJ30" i="23"/>
  <c r="AN30" i="23"/>
  <c r="AM30" i="23"/>
  <c r="R79" i="9"/>
  <c r="R83" i="9"/>
  <c r="R75" i="9"/>
  <c r="R87" i="9"/>
  <c r="R71" i="9"/>
  <c r="L87" i="9"/>
  <c r="L71" i="9"/>
  <c r="L79" i="9"/>
  <c r="L83" i="9"/>
  <c r="L75" i="9"/>
  <c r="O83" i="9"/>
  <c r="O75" i="9"/>
  <c r="O87" i="9"/>
  <c r="O71" i="9"/>
  <c r="O79" i="9"/>
  <c r="D83" i="5"/>
  <c r="D79" i="5"/>
  <c r="D75" i="5"/>
  <c r="D87" i="5"/>
  <c r="D71" i="5"/>
  <c r="C87" i="5"/>
  <c r="C83" i="5"/>
  <c r="C79" i="5"/>
  <c r="C71" i="5"/>
  <c r="C75" i="5"/>
  <c r="P75" i="5"/>
  <c r="P83" i="5"/>
  <c r="P79" i="5"/>
  <c r="P87" i="5"/>
  <c r="P71" i="5"/>
  <c r="K83" i="5"/>
  <c r="K87" i="5"/>
  <c r="K71" i="5"/>
  <c r="K75" i="5"/>
  <c r="K79" i="5"/>
  <c r="N83" i="5"/>
  <c r="N75" i="5"/>
  <c r="N87" i="5"/>
  <c r="N71" i="5"/>
  <c r="N79" i="5"/>
  <c r="O83" i="5"/>
  <c r="O87" i="5"/>
  <c r="O71" i="5"/>
  <c r="O79" i="5"/>
  <c r="O75" i="5"/>
  <c r="B87" i="39"/>
  <c r="Q75" i="40"/>
  <c r="G75" i="40"/>
  <c r="G87" i="40"/>
  <c r="I71" i="39"/>
  <c r="Q79" i="39"/>
  <c r="H79" i="39"/>
  <c r="E71" i="39"/>
  <c r="D75" i="38"/>
  <c r="D87" i="38"/>
  <c r="D83" i="38"/>
  <c r="D79" i="38"/>
  <c r="D71" i="38"/>
  <c r="R75" i="38"/>
  <c r="R83" i="38"/>
  <c r="R71" i="38"/>
  <c r="R87" i="38"/>
  <c r="R79" i="38"/>
  <c r="T71" i="38"/>
  <c r="T87" i="38"/>
  <c r="T83" i="38"/>
  <c r="T75" i="38"/>
  <c r="T79" i="38"/>
  <c r="E75" i="38"/>
  <c r="E83" i="38"/>
  <c r="E79" i="38"/>
  <c r="E71" i="38"/>
  <c r="E87" i="38"/>
  <c r="L79" i="38"/>
  <c r="L87" i="38"/>
  <c r="L83" i="38"/>
  <c r="L75" i="38"/>
  <c r="L71" i="38"/>
  <c r="F75" i="38"/>
  <c r="F71" i="38"/>
  <c r="F83" i="38"/>
  <c r="F79" i="38"/>
  <c r="F87" i="38"/>
  <c r="I79" i="29"/>
  <c r="P83" i="29"/>
  <c r="L83" i="29"/>
  <c r="AJ14" i="14"/>
  <c r="AN14" i="14"/>
  <c r="AI14" i="14"/>
  <c r="AM14" i="14"/>
  <c r="W14" i="14"/>
  <c r="W30" i="14"/>
  <c r="W22" i="14"/>
  <c r="X6" i="1"/>
  <c r="Y6" i="1" s="1"/>
  <c r="K20" i="1"/>
  <c r="F20" i="1"/>
  <c r="G20" i="1"/>
  <c r="J20" i="1"/>
  <c r="E20" i="1"/>
  <c r="I20" i="1"/>
  <c r="H20" i="1"/>
  <c r="R71" i="40"/>
  <c r="B71" i="29"/>
  <c r="AN30" i="13"/>
  <c r="AI30" i="13"/>
  <c r="AJ30" i="13"/>
  <c r="AM30" i="13"/>
  <c r="N71" i="23"/>
  <c r="N75" i="23"/>
  <c r="N79" i="23"/>
  <c r="N83" i="23"/>
  <c r="N87" i="23"/>
  <c r="T71" i="23"/>
  <c r="T79" i="23"/>
  <c r="T87" i="23"/>
  <c r="T75" i="23"/>
  <c r="T83" i="23"/>
  <c r="M87" i="23"/>
  <c r="M71" i="23"/>
  <c r="M79" i="23"/>
  <c r="M75" i="23"/>
  <c r="M83" i="23"/>
  <c r="L79" i="23"/>
  <c r="L87" i="23"/>
  <c r="L71" i="23"/>
  <c r="L75" i="23"/>
  <c r="L83" i="23"/>
  <c r="C79" i="23"/>
  <c r="C87" i="23"/>
  <c r="C71" i="23"/>
  <c r="C83" i="23"/>
  <c r="C75" i="23"/>
  <c r="T71" i="25"/>
  <c r="T87" i="25"/>
  <c r="T79" i="25"/>
  <c r="T83" i="25"/>
  <c r="T75" i="25"/>
  <c r="P71" i="25"/>
  <c r="P87" i="25"/>
  <c r="P79" i="25"/>
  <c r="P83" i="25"/>
  <c r="P75" i="25"/>
  <c r="E87" i="25"/>
  <c r="E79" i="25"/>
  <c r="E83" i="25"/>
  <c r="E75" i="25"/>
  <c r="E71" i="25"/>
  <c r="O83" i="25"/>
  <c r="O79" i="25"/>
  <c r="O71" i="25"/>
  <c r="O87" i="25"/>
  <c r="O75" i="25"/>
  <c r="R71" i="25"/>
  <c r="R83" i="25"/>
  <c r="R79" i="25"/>
  <c r="R87" i="25"/>
  <c r="R75" i="25"/>
  <c r="N87" i="29"/>
  <c r="AJ30" i="33"/>
  <c r="AN30" i="33"/>
  <c r="AI30" i="33"/>
  <c r="AM30" i="33"/>
  <c r="W14" i="33"/>
  <c r="W30" i="33"/>
  <c r="W22" i="33"/>
  <c r="AJ22" i="33"/>
  <c r="AI22" i="33"/>
  <c r="S79" i="12"/>
  <c r="S87" i="12"/>
  <c r="S71" i="12"/>
  <c r="S75" i="12"/>
  <c r="S83" i="12"/>
  <c r="T75" i="12"/>
  <c r="T79" i="12"/>
  <c r="T87" i="12"/>
  <c r="T71" i="12"/>
  <c r="T83" i="12"/>
  <c r="O71" i="12"/>
  <c r="O83" i="12"/>
  <c r="O79" i="12"/>
  <c r="O75" i="12"/>
  <c r="O87" i="12"/>
  <c r="H75" i="12"/>
  <c r="H79" i="12"/>
  <c r="H87" i="12"/>
  <c r="H83" i="12"/>
  <c r="H71" i="12"/>
  <c r="E79" i="40"/>
  <c r="D79" i="40"/>
  <c r="M83" i="39"/>
  <c r="M75" i="39"/>
  <c r="D75" i="39"/>
  <c r="R83" i="27"/>
  <c r="R79" i="27"/>
  <c r="R87" i="27"/>
  <c r="R75" i="27"/>
  <c r="R71" i="27"/>
  <c r="U83" i="27"/>
  <c r="U87" i="27"/>
  <c r="U79" i="27"/>
  <c r="U75" i="27"/>
  <c r="U71" i="27"/>
  <c r="P79" i="27"/>
  <c r="P87" i="27"/>
  <c r="P75" i="27"/>
  <c r="P71" i="27"/>
  <c r="P83" i="27"/>
  <c r="H75" i="27"/>
  <c r="H79" i="27"/>
  <c r="H87" i="27"/>
  <c r="H71" i="27"/>
  <c r="H83" i="27"/>
  <c r="E75" i="27"/>
  <c r="E83" i="27"/>
  <c r="E79" i="27"/>
  <c r="E87" i="27"/>
  <c r="E71" i="27"/>
  <c r="U71" i="15"/>
  <c r="U83" i="15"/>
  <c r="U87" i="15"/>
  <c r="U79" i="15"/>
  <c r="U75" i="15"/>
  <c r="K83" i="15"/>
  <c r="K75" i="15"/>
  <c r="K71" i="15"/>
  <c r="K79" i="15"/>
  <c r="K87" i="15"/>
  <c r="F75" i="15"/>
  <c r="F87" i="15"/>
  <c r="F83" i="15"/>
  <c r="F71" i="15"/>
  <c r="F79" i="15"/>
  <c r="T71" i="15"/>
  <c r="T87" i="15"/>
  <c r="T75" i="15"/>
  <c r="T83" i="15"/>
  <c r="T79" i="15"/>
  <c r="B83" i="15"/>
  <c r="B71" i="15"/>
  <c r="B75" i="15"/>
  <c r="B87" i="15"/>
  <c r="B79" i="15"/>
  <c r="AI14" i="20"/>
  <c r="AM14" i="20"/>
  <c r="AJ14" i="20"/>
  <c r="AN14" i="20"/>
  <c r="H83" i="10"/>
  <c r="H75" i="10"/>
  <c r="H71" i="10"/>
  <c r="H87" i="10"/>
  <c r="H79" i="10"/>
  <c r="F71" i="10"/>
  <c r="F75" i="10"/>
  <c r="F87" i="10"/>
  <c r="F83" i="10"/>
  <c r="F79" i="10"/>
  <c r="Q71" i="10"/>
  <c r="Q83" i="10"/>
  <c r="Q75" i="10"/>
  <c r="Q87" i="10"/>
  <c r="Q79" i="10"/>
  <c r="J71" i="10"/>
  <c r="J75" i="10"/>
  <c r="J83" i="10"/>
  <c r="J87" i="10"/>
  <c r="J79" i="10"/>
  <c r="I71" i="10"/>
  <c r="I87" i="10"/>
  <c r="I83" i="10"/>
  <c r="I75" i="10"/>
  <c r="I79" i="10"/>
  <c r="S75" i="10"/>
  <c r="S83" i="10"/>
  <c r="S87" i="10"/>
  <c r="S71" i="10"/>
  <c r="S79" i="10"/>
  <c r="M87" i="39"/>
  <c r="N87" i="39"/>
  <c r="R75" i="11"/>
  <c r="R87" i="11"/>
  <c r="R79" i="11"/>
  <c r="R83" i="11"/>
  <c r="R71" i="11"/>
  <c r="P83" i="11"/>
  <c r="P79" i="11"/>
  <c r="P87" i="11"/>
  <c r="P71" i="11"/>
  <c r="P75" i="11"/>
  <c r="J83" i="11"/>
  <c r="J71" i="11"/>
  <c r="J79" i="11"/>
  <c r="J87" i="11"/>
  <c r="J75" i="11"/>
  <c r="H71" i="11"/>
  <c r="H83" i="11"/>
  <c r="H79" i="11"/>
  <c r="H75" i="11"/>
  <c r="H87" i="11"/>
  <c r="N71" i="11"/>
  <c r="N87" i="11"/>
  <c r="N79" i="11"/>
  <c r="N83" i="11"/>
  <c r="N75" i="11"/>
  <c r="K79" i="11"/>
  <c r="K83" i="11"/>
  <c r="K71" i="11"/>
  <c r="K87" i="11"/>
  <c r="K75" i="11"/>
  <c r="L87" i="11"/>
  <c r="L75" i="11"/>
  <c r="L79" i="11"/>
  <c r="L83" i="11"/>
  <c r="L71" i="11"/>
  <c r="I83" i="11"/>
  <c r="I71" i="11"/>
  <c r="I79" i="11"/>
  <c r="I87" i="11"/>
  <c r="I75" i="11"/>
  <c r="N75" i="40"/>
  <c r="H83" i="40"/>
  <c r="M87" i="40"/>
  <c r="U71" i="39"/>
  <c r="F71" i="39"/>
  <c r="N79" i="39"/>
  <c r="I75" i="40"/>
  <c r="K71" i="39"/>
  <c r="U79" i="29"/>
  <c r="O83" i="29"/>
  <c r="T83" i="29"/>
  <c r="F79" i="41"/>
  <c r="F71" i="41"/>
  <c r="F83" i="41"/>
  <c r="F87" i="41"/>
  <c r="F75" i="41"/>
  <c r="U75" i="41"/>
  <c r="U83" i="41"/>
  <c r="U71" i="41"/>
  <c r="U79" i="41"/>
  <c r="U87" i="41"/>
  <c r="S71" i="41"/>
  <c r="S83" i="41"/>
  <c r="S75" i="41"/>
  <c r="S87" i="41"/>
  <c r="S79" i="41"/>
  <c r="M83" i="13"/>
  <c r="M71" i="13"/>
  <c r="M87" i="13"/>
  <c r="M79" i="13"/>
  <c r="M75" i="13"/>
  <c r="O83" i="13"/>
  <c r="O71" i="13"/>
  <c r="O75" i="13"/>
  <c r="O79" i="13"/>
  <c r="O87" i="13"/>
  <c r="Q87" i="13"/>
  <c r="Q71" i="13"/>
  <c r="Q79" i="13"/>
  <c r="Q75" i="13"/>
  <c r="Q83" i="13"/>
  <c r="L71" i="13"/>
  <c r="L75" i="13"/>
  <c r="L87" i="13"/>
  <c r="L83" i="13"/>
  <c r="L79" i="13"/>
  <c r="C75" i="13"/>
  <c r="C71" i="13"/>
  <c r="C83" i="13"/>
  <c r="C87" i="13"/>
  <c r="C79" i="13"/>
  <c r="M71" i="4"/>
  <c r="M75" i="4"/>
  <c r="M87" i="4"/>
  <c r="M83" i="4"/>
  <c r="M79" i="4"/>
  <c r="C75" i="4"/>
  <c r="C79" i="4"/>
  <c r="C71" i="4"/>
  <c r="C87" i="4"/>
  <c r="C83" i="4"/>
  <c r="F75" i="4"/>
  <c r="F79" i="4"/>
  <c r="F87" i="4"/>
  <c r="F83" i="4"/>
  <c r="F71" i="4"/>
  <c r="H75" i="4"/>
  <c r="H71" i="4"/>
  <c r="H79" i="4"/>
  <c r="H87" i="4"/>
  <c r="H83" i="4"/>
  <c r="D75" i="6"/>
  <c r="D71" i="6"/>
  <c r="D83" i="6"/>
  <c r="D79" i="6"/>
  <c r="D87" i="6"/>
  <c r="L75" i="6"/>
  <c r="L71" i="6"/>
  <c r="L83" i="6"/>
  <c r="L87" i="6"/>
  <c r="L79" i="6"/>
  <c r="J83" i="6"/>
  <c r="J75" i="6"/>
  <c r="J79" i="6"/>
  <c r="J87" i="6"/>
  <c r="J71" i="6"/>
  <c r="S87" i="6"/>
  <c r="S83" i="6"/>
  <c r="S71" i="6"/>
  <c r="S79" i="6"/>
  <c r="S75" i="6"/>
  <c r="H75" i="6"/>
  <c r="H83" i="6"/>
  <c r="H71" i="6"/>
  <c r="H79" i="6"/>
  <c r="H87" i="6"/>
  <c r="G75" i="6"/>
  <c r="G83" i="6"/>
  <c r="G79" i="6"/>
  <c r="G71" i="6"/>
  <c r="G87" i="6"/>
  <c r="O71" i="40"/>
  <c r="K83" i="36"/>
  <c r="K75" i="36"/>
  <c r="K79" i="36"/>
  <c r="K71" i="36"/>
  <c r="K87" i="36"/>
  <c r="J71" i="36"/>
  <c r="J87" i="36"/>
  <c r="J75" i="36"/>
  <c r="J79" i="36"/>
  <c r="J83" i="36"/>
  <c r="S75" i="36"/>
  <c r="S87" i="36"/>
  <c r="S83" i="36"/>
  <c r="S79" i="36"/>
  <c r="S71" i="36"/>
  <c r="D87" i="36"/>
  <c r="D75" i="36"/>
  <c r="D71" i="36"/>
  <c r="D83" i="36"/>
  <c r="D79" i="36"/>
  <c r="H71" i="29"/>
  <c r="AI22" i="39"/>
  <c r="AJ22" i="39"/>
  <c r="D87" i="17"/>
  <c r="D83" i="17"/>
  <c r="D75" i="17"/>
  <c r="D79" i="17"/>
  <c r="D71" i="17"/>
  <c r="F87" i="17"/>
  <c r="F79" i="17"/>
  <c r="F83" i="17"/>
  <c r="F75" i="17"/>
  <c r="F71" i="17"/>
  <c r="T87" i="17"/>
  <c r="T75" i="17"/>
  <c r="T71" i="17"/>
  <c r="T79" i="17"/>
  <c r="T83" i="17"/>
  <c r="L87" i="29"/>
  <c r="AJ14" i="11"/>
  <c r="AN14" i="11"/>
  <c r="AI14" i="11"/>
  <c r="AM14" i="11"/>
  <c r="I79" i="40"/>
  <c r="E83" i="39"/>
  <c r="H83" i="39"/>
  <c r="C75" i="39"/>
  <c r="AF34" i="39" s="1" a="1"/>
  <c r="W14" i="24"/>
  <c r="W30" i="24"/>
  <c r="W22" i="24"/>
  <c r="G75" i="29"/>
  <c r="F71" i="35"/>
  <c r="F75" i="35"/>
  <c r="F87" i="35"/>
  <c r="F83" i="35"/>
  <c r="F79" i="35"/>
  <c r="L83" i="35"/>
  <c r="L75" i="35"/>
  <c r="L79" i="35"/>
  <c r="L71" i="35"/>
  <c r="L87" i="35"/>
  <c r="Q79" i="35"/>
  <c r="Q83" i="35"/>
  <c r="Q87" i="35"/>
  <c r="Q71" i="35"/>
  <c r="Q75" i="35"/>
  <c r="N75" i="35"/>
  <c r="N87" i="35"/>
  <c r="N83" i="35"/>
  <c r="N79" i="35"/>
  <c r="N71" i="35"/>
  <c r="D79" i="35"/>
  <c r="D71" i="35"/>
  <c r="D83" i="35"/>
  <c r="D87" i="35"/>
  <c r="D75" i="35"/>
  <c r="H87" i="39"/>
  <c r="U75" i="40"/>
  <c r="L75" i="40"/>
  <c r="L83" i="40"/>
  <c r="J87" i="40"/>
  <c r="C71" i="39"/>
  <c r="AD34" i="39" s="1" a="1"/>
  <c r="K79" i="39"/>
  <c r="P79" i="39"/>
  <c r="I87" i="40"/>
  <c r="E9" i="1"/>
  <c r="G9" i="1"/>
  <c r="F9" i="1"/>
  <c r="J9" i="1"/>
  <c r="K9" i="1"/>
  <c r="H9" i="1"/>
  <c r="I9" i="1"/>
  <c r="G13" i="1"/>
  <c r="I13" i="1"/>
  <c r="H13" i="1"/>
  <c r="F13" i="1"/>
  <c r="J13" i="1"/>
  <c r="K13" i="1"/>
  <c r="E13" i="1"/>
  <c r="E18" i="1"/>
  <c r="I18" i="1"/>
  <c r="H18" i="1"/>
  <c r="F18" i="1"/>
  <c r="G18" i="1"/>
  <c r="J18" i="1"/>
  <c r="K18" i="1"/>
  <c r="AI14" i="22"/>
  <c r="AM14" i="22"/>
  <c r="AJ14" i="22"/>
  <c r="AN14" i="22"/>
  <c r="AM30" i="22"/>
  <c r="AI30" i="22"/>
  <c r="AJ30" i="22"/>
  <c r="AN30" i="22"/>
  <c r="F79" i="30"/>
  <c r="F83" i="30"/>
  <c r="F71" i="30"/>
  <c r="F87" i="30"/>
  <c r="F75" i="30"/>
  <c r="T87" i="30"/>
  <c r="T79" i="30"/>
  <c r="T75" i="30"/>
  <c r="T83" i="30"/>
  <c r="T71" i="30"/>
  <c r="E83" i="30"/>
  <c r="E71" i="30"/>
  <c r="E87" i="30"/>
  <c r="E79" i="30"/>
  <c r="E75" i="30"/>
  <c r="C83" i="30"/>
  <c r="C71" i="30"/>
  <c r="C87" i="30"/>
  <c r="C75" i="30"/>
  <c r="C79" i="30"/>
  <c r="L75" i="22"/>
  <c r="L83" i="22"/>
  <c r="L71" i="22"/>
  <c r="L87" i="22"/>
  <c r="L79" i="22"/>
  <c r="E71" i="22"/>
  <c r="E79" i="22"/>
  <c r="E87" i="22"/>
  <c r="E83" i="22"/>
  <c r="E75" i="22"/>
  <c r="P79" i="22"/>
  <c r="P71" i="22"/>
  <c r="P83" i="22"/>
  <c r="P75" i="22"/>
  <c r="P87" i="22"/>
  <c r="I75" i="22"/>
  <c r="I71" i="22"/>
  <c r="I83" i="22"/>
  <c r="I87" i="22"/>
  <c r="I79" i="22"/>
  <c r="D79" i="22"/>
  <c r="D87" i="22"/>
  <c r="D83" i="22"/>
  <c r="D75" i="22"/>
  <c r="D71" i="22"/>
  <c r="AI14" i="26"/>
  <c r="AM14" i="26"/>
  <c r="AJ14" i="26"/>
  <c r="AN14" i="26"/>
  <c r="M79" i="34"/>
  <c r="M87" i="34"/>
  <c r="M83" i="34"/>
  <c r="M75" i="34"/>
  <c r="M71" i="34"/>
  <c r="AI30" i="9"/>
  <c r="AM30" i="9"/>
  <c r="AJ30" i="9"/>
  <c r="AN30" i="9"/>
  <c r="F79" i="7"/>
  <c r="F71" i="7"/>
  <c r="F83" i="7"/>
  <c r="F75" i="7"/>
  <c r="F87" i="7"/>
  <c r="L75" i="16"/>
  <c r="L87" i="16"/>
  <c r="L79" i="16"/>
  <c r="L83" i="16"/>
  <c r="L71" i="16"/>
  <c r="H79" i="16"/>
  <c r="H83" i="16"/>
  <c r="H75" i="16"/>
  <c r="H71" i="16"/>
  <c r="H87" i="16"/>
  <c r="M79" i="16"/>
  <c r="M75" i="16"/>
  <c r="M83" i="16"/>
  <c r="M71" i="16"/>
  <c r="M87" i="16"/>
  <c r="I87" i="16"/>
  <c r="I75" i="16"/>
  <c r="I79" i="16"/>
  <c r="I83" i="16"/>
  <c r="I71" i="16"/>
  <c r="T87" i="39"/>
  <c r="AJ30" i="21"/>
  <c r="AN30" i="21"/>
  <c r="AI30" i="21"/>
  <c r="AM30" i="21"/>
  <c r="H79" i="2"/>
  <c r="H75" i="2"/>
  <c r="H71" i="2"/>
  <c r="H83" i="2"/>
  <c r="H87" i="2"/>
  <c r="T83" i="2"/>
  <c r="T71" i="2"/>
  <c r="T79" i="2"/>
  <c r="T75" i="2"/>
  <c r="T87" i="2"/>
  <c r="J87" i="2"/>
  <c r="J71" i="2"/>
  <c r="J83" i="2"/>
  <c r="J75" i="2"/>
  <c r="J79" i="2"/>
  <c r="G83" i="2"/>
  <c r="G75" i="2"/>
  <c r="G71" i="2"/>
  <c r="G87" i="2"/>
  <c r="G79" i="2"/>
  <c r="L79" i="2"/>
  <c r="L71" i="2"/>
  <c r="L75" i="2"/>
  <c r="L83" i="2"/>
  <c r="L87" i="2"/>
  <c r="R71" i="2"/>
  <c r="R87" i="2"/>
  <c r="R75" i="2"/>
  <c r="R83" i="2"/>
  <c r="R79" i="2"/>
  <c r="M71" i="2"/>
  <c r="M87" i="2"/>
  <c r="M75" i="2"/>
  <c r="M83" i="2"/>
  <c r="M79" i="2"/>
  <c r="L83" i="18"/>
  <c r="L71" i="18"/>
  <c r="L87" i="18"/>
  <c r="L75" i="18"/>
  <c r="L79" i="18"/>
  <c r="P75" i="18"/>
  <c r="P71" i="18"/>
  <c r="P79" i="18"/>
  <c r="P83" i="18"/>
  <c r="P87" i="18"/>
  <c r="N75" i="19"/>
  <c r="N71" i="19"/>
  <c r="N87" i="19"/>
  <c r="N79" i="19"/>
  <c r="N83" i="19"/>
  <c r="L71" i="19"/>
  <c r="L79" i="19"/>
  <c r="L75" i="19"/>
  <c r="L83" i="19"/>
  <c r="L87" i="19"/>
  <c r="C71" i="19"/>
  <c r="C79" i="19"/>
  <c r="C87" i="19"/>
  <c r="C83" i="19"/>
  <c r="C75" i="19"/>
  <c r="AJ22" i="10"/>
  <c r="AI22" i="10"/>
  <c r="I71" i="29"/>
  <c r="F79" i="32"/>
  <c r="F83" i="32"/>
  <c r="F75" i="32"/>
  <c r="F87" i="32"/>
  <c r="F71" i="32"/>
  <c r="F83" i="28"/>
  <c r="F75" i="28"/>
  <c r="F87" i="28"/>
  <c r="F79" i="28"/>
  <c r="F71" i="28"/>
  <c r="U87" i="29"/>
  <c r="W22" i="27"/>
  <c r="W14" i="27"/>
  <c r="W30" i="27"/>
  <c r="O57" i="26"/>
  <c r="K58" i="26"/>
  <c r="G59" i="26"/>
  <c r="C60" i="26"/>
  <c r="S60" i="26"/>
  <c r="O61" i="26"/>
  <c r="K62" i="26"/>
  <c r="G63" i="26"/>
  <c r="C64" i="26"/>
  <c r="S64" i="26"/>
  <c r="O65" i="26"/>
  <c r="K66" i="26"/>
  <c r="G67" i="26"/>
  <c r="D57" i="26"/>
  <c r="P58" i="26"/>
  <c r="H60" i="26"/>
  <c r="T61" i="26"/>
  <c r="L63" i="26"/>
  <c r="D65" i="26"/>
  <c r="P66" i="26"/>
  <c r="N57" i="26"/>
  <c r="R60" i="26"/>
  <c r="N63" i="26"/>
  <c r="R66" i="26"/>
  <c r="R61" i="26"/>
  <c r="J57" i="26"/>
  <c r="B63" i="26"/>
  <c r="E57" i="26"/>
  <c r="U57" i="26"/>
  <c r="Q58" i="26"/>
  <c r="M59" i="26"/>
  <c r="I60" i="26"/>
  <c r="E61" i="26"/>
  <c r="U61" i="26"/>
  <c r="Q62" i="26"/>
  <c r="M63" i="26"/>
  <c r="I64" i="26"/>
  <c r="E65" i="26"/>
  <c r="U65" i="26"/>
  <c r="Q66" i="26"/>
  <c r="M67" i="26"/>
  <c r="P57" i="26"/>
  <c r="H59" i="26"/>
  <c r="T60" i="26"/>
  <c r="L62" i="26"/>
  <c r="D64" i="26"/>
  <c r="P65" i="26"/>
  <c r="H67" i="26"/>
  <c r="R58" i="26"/>
  <c r="J62" i="26"/>
  <c r="N65" i="26"/>
  <c r="R57" i="26"/>
  <c r="F64" i="26"/>
  <c r="N60" i="26"/>
  <c r="B67" i="26"/>
  <c r="K57" i="26"/>
  <c r="O58" i="26"/>
  <c r="O59" i="26"/>
  <c r="O60" i="26"/>
  <c r="S61" i="26"/>
  <c r="S62" i="26"/>
  <c r="S63" i="26"/>
  <c r="C65" i="26"/>
  <c r="C66" i="26"/>
  <c r="C67" i="26"/>
  <c r="L57" i="26"/>
  <c r="L59" i="26"/>
  <c r="L61" i="26"/>
  <c r="T63" i="26"/>
  <c r="T65" i="26"/>
  <c r="T67" i="26"/>
  <c r="F61" i="26"/>
  <c r="F65" i="26"/>
  <c r="F60" i="26"/>
  <c r="F58" i="26"/>
  <c r="F66" i="26"/>
  <c r="Q57" i="26"/>
  <c r="U58" i="26"/>
  <c r="U59" i="26"/>
  <c r="U60" i="26"/>
  <c r="E62" i="26"/>
  <c r="E63" i="26"/>
  <c r="E64" i="26"/>
  <c r="I65" i="26"/>
  <c r="I66" i="26"/>
  <c r="I67" i="26"/>
  <c r="D58" i="26"/>
  <c r="D60" i="26"/>
  <c r="D62" i="26"/>
  <c r="L64" i="26"/>
  <c r="L66" i="26"/>
  <c r="B58" i="26"/>
  <c r="F63" i="26"/>
  <c r="F67" i="26"/>
  <c r="N62" i="26"/>
  <c r="F62" i="26"/>
  <c r="S57" i="26"/>
  <c r="S58" i="26"/>
  <c r="S59" i="26"/>
  <c r="C61" i="26"/>
  <c r="C62" i="26"/>
  <c r="C63" i="26"/>
  <c r="G64" i="26"/>
  <c r="G65" i="26"/>
  <c r="G66" i="26"/>
  <c r="K67" i="26"/>
  <c r="T57" i="26"/>
  <c r="T59" i="26"/>
  <c r="H62" i="26"/>
  <c r="H64" i="26"/>
  <c r="H66" i="26"/>
  <c r="J58" i="26"/>
  <c r="B62" i="26"/>
  <c r="B66" i="26"/>
  <c r="J63" i="26"/>
  <c r="R59" i="26"/>
  <c r="R67" i="26"/>
  <c r="E58" i="26"/>
  <c r="E59" i="26"/>
  <c r="E60" i="26"/>
  <c r="I61" i="26"/>
  <c r="I62" i="26"/>
  <c r="I63" i="26"/>
  <c r="M64" i="26"/>
  <c r="M65" i="26"/>
  <c r="M66" i="26"/>
  <c r="Q67" i="26"/>
  <c r="L58" i="26"/>
  <c r="L60" i="26"/>
  <c r="T62" i="26"/>
  <c r="T64" i="26"/>
  <c r="T66" i="26"/>
  <c r="N59" i="26"/>
  <c r="B64" i="26"/>
  <c r="B57" i="26"/>
  <c r="R65" i="26"/>
  <c r="R63" i="26"/>
  <c r="G57" i="26"/>
  <c r="K59" i="26"/>
  <c r="K61" i="26"/>
  <c r="O63" i="26"/>
  <c r="S65" i="26"/>
  <c r="S67" i="26"/>
  <c r="D61" i="26"/>
  <c r="L65" i="26"/>
  <c r="B60" i="26"/>
  <c r="N58" i="26"/>
  <c r="N64" i="26"/>
  <c r="M58" i="26"/>
  <c r="Q60" i="26"/>
  <c r="U62" i="26"/>
  <c r="U64" i="26"/>
  <c r="E67" i="26"/>
  <c r="P59" i="26"/>
  <c r="P63" i="26"/>
  <c r="F57" i="26"/>
  <c r="J66" i="26"/>
  <c r="B59" i="26"/>
  <c r="C58" i="26"/>
  <c r="G60" i="26"/>
  <c r="G62" i="26"/>
  <c r="K64" i="26"/>
  <c r="O66" i="26"/>
  <c r="H58" i="26"/>
  <c r="P62" i="26"/>
  <c r="D67" i="26"/>
  <c r="R62" i="26"/>
  <c r="B65" i="26"/>
  <c r="I57" i="26"/>
  <c r="I59" i="26"/>
  <c r="M61" i="26"/>
  <c r="Q63" i="26"/>
  <c r="Q65" i="26"/>
  <c r="U67" i="26"/>
  <c r="H61" i="26"/>
  <c r="H65" i="26"/>
  <c r="J60" i="26"/>
  <c r="J59" i="26"/>
  <c r="J65" i="26"/>
  <c r="G58" i="26"/>
  <c r="K60" i="26"/>
  <c r="O62" i="26"/>
  <c r="O64" i="26"/>
  <c r="S66" i="26"/>
  <c r="D59" i="26"/>
  <c r="D63" i="26"/>
  <c r="L67" i="26"/>
  <c r="J64" i="26"/>
  <c r="N66" i="26"/>
  <c r="M57" i="26"/>
  <c r="Q59" i="26"/>
  <c r="Q61" i="26"/>
  <c r="U63" i="26"/>
  <c r="E66" i="26"/>
  <c r="H57" i="26"/>
  <c r="P61" i="26"/>
  <c r="D66" i="26"/>
  <c r="N61" i="26"/>
  <c r="B61" i="26"/>
  <c r="C57" i="26"/>
  <c r="C59" i="26"/>
  <c r="G61" i="26"/>
  <c r="K63" i="26"/>
  <c r="K65" i="26"/>
  <c r="O67" i="26"/>
  <c r="P60" i="26"/>
  <c r="P64" i="26"/>
  <c r="F59" i="26"/>
  <c r="N67" i="26"/>
  <c r="J61" i="26"/>
  <c r="I58" i="26"/>
  <c r="M60" i="26"/>
  <c r="M62" i="26"/>
  <c r="Q64" i="26"/>
  <c r="U66" i="26"/>
  <c r="T58" i="26"/>
  <c r="H63" i="26"/>
  <c r="P67" i="26"/>
  <c r="R64" i="26"/>
  <c r="J67" i="26"/>
  <c r="C79" i="29"/>
  <c r="I87" i="14"/>
  <c r="I83" i="14"/>
  <c r="I79" i="14"/>
  <c r="I75" i="14"/>
  <c r="I71" i="14"/>
  <c r="T83" i="39"/>
  <c r="D75" i="29"/>
  <c r="AF34" i="29" s="1" a="1"/>
  <c r="D87" i="7"/>
  <c r="D79" i="7"/>
  <c r="D83" i="7"/>
  <c r="D71" i="7"/>
  <c r="D75" i="7"/>
  <c r="L83" i="7"/>
  <c r="L79" i="7"/>
  <c r="L71" i="7"/>
  <c r="L87" i="7"/>
  <c r="L75" i="7"/>
  <c r="J83" i="7"/>
  <c r="J71" i="7"/>
  <c r="J87" i="7"/>
  <c r="J75" i="7"/>
  <c r="J79" i="7"/>
  <c r="P79" i="7"/>
  <c r="P71" i="7"/>
  <c r="P83" i="7"/>
  <c r="P75" i="7"/>
  <c r="P87" i="7"/>
  <c r="K83" i="7"/>
  <c r="K71" i="7"/>
  <c r="K79" i="7"/>
  <c r="K87" i="7"/>
  <c r="K75" i="7"/>
  <c r="G83" i="16"/>
  <c r="G79" i="16"/>
  <c r="G71" i="16"/>
  <c r="G87" i="16"/>
  <c r="G75" i="16"/>
  <c r="F83" i="16"/>
  <c r="F87" i="16"/>
  <c r="F71" i="16"/>
  <c r="F75" i="16"/>
  <c r="F79" i="16"/>
  <c r="AI22" i="37"/>
  <c r="AJ22" i="37"/>
  <c r="F83" i="2"/>
  <c r="F75" i="2"/>
  <c r="F87" i="2"/>
  <c r="F71" i="2"/>
  <c r="F79" i="2"/>
  <c r="I83" i="18"/>
  <c r="I79" i="18"/>
  <c r="I71" i="18"/>
  <c r="I87" i="18"/>
  <c r="I75" i="18"/>
  <c r="D87" i="18"/>
  <c r="D75" i="18"/>
  <c r="D71" i="18"/>
  <c r="D83" i="18"/>
  <c r="D79" i="18"/>
  <c r="B79" i="18"/>
  <c r="B83" i="18"/>
  <c r="AJ34" i="18" s="1" a="1"/>
  <c r="B87" i="18"/>
  <c r="B71" i="18"/>
  <c r="B75" i="18"/>
  <c r="J12" i="1"/>
  <c r="G12" i="1"/>
  <c r="K12" i="1"/>
  <c r="E12" i="1"/>
  <c r="H12" i="1"/>
  <c r="I12" i="1"/>
  <c r="F12" i="1"/>
  <c r="H71" i="40"/>
  <c r="H71" i="28"/>
  <c r="H87" i="28"/>
  <c r="H79" i="28"/>
  <c r="H75" i="28"/>
  <c r="H83" i="28"/>
  <c r="P71" i="28"/>
  <c r="P79" i="28"/>
  <c r="P87" i="28"/>
  <c r="P83" i="28"/>
  <c r="P75" i="28"/>
  <c r="U26" i="1"/>
  <c r="W30" i="2"/>
  <c r="D26" i="1"/>
  <c r="W14" i="2"/>
  <c r="W22" i="2"/>
  <c r="B83" i="8"/>
  <c r="B75" i="8"/>
  <c r="B71" i="8"/>
  <c r="B87" i="8"/>
  <c r="B79" i="8"/>
  <c r="R79" i="8"/>
  <c r="R83" i="8"/>
  <c r="R71" i="8"/>
  <c r="R87" i="8"/>
  <c r="R75" i="8"/>
  <c r="C71" i="8"/>
  <c r="C87" i="8"/>
  <c r="C75" i="8"/>
  <c r="C79" i="8"/>
  <c r="C83" i="8"/>
  <c r="W22" i="25"/>
  <c r="W14" i="25"/>
  <c r="W30" i="25"/>
  <c r="J79" i="31"/>
  <c r="J75" i="31"/>
  <c r="J83" i="31"/>
  <c r="J71" i="31"/>
  <c r="J87" i="31"/>
  <c r="D83" i="31"/>
  <c r="D75" i="31"/>
  <c r="D79" i="31"/>
  <c r="D71" i="31"/>
  <c r="D87" i="31"/>
  <c r="N83" i="31"/>
  <c r="N75" i="31"/>
  <c r="N79" i="31"/>
  <c r="N71" i="31"/>
  <c r="N87" i="31"/>
  <c r="AI30" i="17"/>
  <c r="AM30" i="17"/>
  <c r="AJ30" i="17"/>
  <c r="AN30" i="17"/>
  <c r="E87" i="40"/>
  <c r="O87" i="38"/>
  <c r="O83" i="38"/>
  <c r="O79" i="38"/>
  <c r="O75" i="38"/>
  <c r="O71" i="38"/>
  <c r="G79" i="38"/>
  <c r="G87" i="38"/>
  <c r="G71" i="38"/>
  <c r="G75" i="38"/>
  <c r="G83" i="38"/>
  <c r="S71" i="38"/>
  <c r="S83" i="38"/>
  <c r="S79" i="38"/>
  <c r="S75" i="38"/>
  <c r="S87" i="38"/>
  <c r="M79" i="29"/>
  <c r="O67" i="33"/>
  <c r="C66" i="33"/>
  <c r="K64" i="33"/>
  <c r="S62" i="33"/>
  <c r="G61" i="33"/>
  <c r="O59" i="33"/>
  <c r="C58" i="33"/>
  <c r="F57" i="33"/>
  <c r="B58" i="33"/>
  <c r="R58" i="33"/>
  <c r="N59" i="33"/>
  <c r="J60" i="33"/>
  <c r="F61" i="33"/>
  <c r="B62" i="33"/>
  <c r="R62" i="33"/>
  <c r="N63" i="33"/>
  <c r="J64" i="33"/>
  <c r="F65" i="33"/>
  <c r="B66" i="33"/>
  <c r="R66" i="33"/>
  <c r="N67" i="33"/>
  <c r="E59" i="33"/>
  <c r="I62" i="33"/>
  <c r="M65" i="33"/>
  <c r="Q57" i="33"/>
  <c r="U60" i="33"/>
  <c r="E64" i="33"/>
  <c r="I67" i="33"/>
  <c r="O66" i="33"/>
  <c r="C65" i="33"/>
  <c r="K63" i="33"/>
  <c r="S61" i="33"/>
  <c r="G60" i="33"/>
  <c r="O58" i="33"/>
  <c r="D57" i="33"/>
  <c r="T57" i="33"/>
  <c r="P58" i="33"/>
  <c r="L59" i="33"/>
  <c r="H60" i="33"/>
  <c r="D61" i="33"/>
  <c r="T61" i="33"/>
  <c r="P62" i="33"/>
  <c r="L63" i="33"/>
  <c r="H64" i="33"/>
  <c r="D65" i="33"/>
  <c r="T65" i="33"/>
  <c r="P66" i="33"/>
  <c r="L67" i="33"/>
  <c r="M57" i="33"/>
  <c r="I60" i="33"/>
  <c r="M63" i="33"/>
  <c r="Q66" i="33"/>
  <c r="U58" i="33"/>
  <c r="E62" i="33"/>
  <c r="I65" i="33"/>
  <c r="G67" i="33"/>
  <c r="G65" i="33"/>
  <c r="G63" i="33"/>
  <c r="S60" i="33"/>
  <c r="S58" i="33"/>
  <c r="B57" i="33"/>
  <c r="F58" i="33"/>
  <c r="F59" i="33"/>
  <c r="F60" i="33"/>
  <c r="J61" i="33"/>
  <c r="J62" i="33"/>
  <c r="J63" i="33"/>
  <c r="N64" i="33"/>
  <c r="N65" i="33"/>
  <c r="N66" i="33"/>
  <c r="R67" i="33"/>
  <c r="Q60" i="33"/>
  <c r="Q64" i="33"/>
  <c r="M58" i="33"/>
  <c r="M62" i="33"/>
  <c r="M66" i="33"/>
  <c r="G66" i="33"/>
  <c r="G64" i="33"/>
  <c r="G62" i="33"/>
  <c r="S59" i="33"/>
  <c r="S57" i="33"/>
  <c r="P57" i="33"/>
  <c r="T58" i="33"/>
  <c r="T59" i="33"/>
  <c r="T60" i="33"/>
  <c r="D62" i="33"/>
  <c r="D63" i="33"/>
  <c r="D64" i="33"/>
  <c r="H65" i="33"/>
  <c r="H66" i="33"/>
  <c r="H67" i="33"/>
  <c r="U57" i="33"/>
  <c r="U61" i="33"/>
  <c r="U65" i="33"/>
  <c r="Q59" i="33"/>
  <c r="Q63" i="33"/>
  <c r="Q67" i="33"/>
  <c r="S66" i="33"/>
  <c r="S64" i="33"/>
  <c r="K62" i="33"/>
  <c r="K60" i="33"/>
  <c r="K58" i="33"/>
  <c r="J57" i="33"/>
  <c r="J58" i="33"/>
  <c r="J59" i="33"/>
  <c r="N60" i="33"/>
  <c r="N61" i="33"/>
  <c r="N62" i="33"/>
  <c r="R63" i="33"/>
  <c r="R64" i="33"/>
  <c r="R65" i="33"/>
  <c r="B67" i="33"/>
  <c r="E57" i="33"/>
  <c r="M61" i="33"/>
  <c r="I66" i="33"/>
  <c r="I59" i="33"/>
  <c r="I63" i="33"/>
  <c r="S67" i="33"/>
  <c r="S65" i="33"/>
  <c r="S63" i="33"/>
  <c r="K61" i="33"/>
  <c r="K59" i="33"/>
  <c r="K57" i="33"/>
  <c r="D58" i="33"/>
  <c r="D59" i="33"/>
  <c r="D60" i="33"/>
  <c r="H61" i="33"/>
  <c r="H62" i="33"/>
  <c r="H63" i="33"/>
  <c r="L64" i="33"/>
  <c r="L65" i="33"/>
  <c r="L66" i="33"/>
  <c r="P67" i="33"/>
  <c r="Q58" i="33"/>
  <c r="Q62" i="33"/>
  <c r="M67" i="33"/>
  <c r="M60" i="33"/>
  <c r="M64" i="33"/>
  <c r="K66" i="33"/>
  <c r="C62" i="33"/>
  <c r="O57" i="33"/>
  <c r="N58" i="33"/>
  <c r="R60" i="33"/>
  <c r="B63" i="33"/>
  <c r="B65" i="33"/>
  <c r="F67" i="33"/>
  <c r="E63" i="33"/>
  <c r="E60" i="33"/>
  <c r="K67" i="33"/>
  <c r="C63" i="33"/>
  <c r="C59" i="33"/>
  <c r="H58" i="33"/>
  <c r="L60" i="33"/>
  <c r="L62" i="33"/>
  <c r="P64" i="33"/>
  <c r="T66" i="33"/>
  <c r="M59" i="33"/>
  <c r="I57" i="33"/>
  <c r="E66" i="33"/>
  <c r="O65" i="33"/>
  <c r="O61" i="33"/>
  <c r="G57" i="33"/>
  <c r="B59" i="33"/>
  <c r="B61" i="33"/>
  <c r="F63" i="33"/>
  <c r="J65" i="33"/>
  <c r="J67" i="33"/>
  <c r="U63" i="33"/>
  <c r="Q61" i="33"/>
  <c r="C67" i="33"/>
  <c r="O62" i="33"/>
  <c r="G58" i="33"/>
  <c r="L58" i="33"/>
  <c r="P60" i="33"/>
  <c r="T62" i="33"/>
  <c r="T64" i="33"/>
  <c r="D67" i="33"/>
  <c r="E61" i="33"/>
  <c r="E58" i="33"/>
  <c r="U66" i="33"/>
  <c r="C64" i="33"/>
  <c r="C60" i="33"/>
  <c r="N57" i="33"/>
  <c r="R59" i="33"/>
  <c r="R61" i="33"/>
  <c r="B64" i="33"/>
  <c r="F66" i="33"/>
  <c r="I58" i="33"/>
  <c r="E67" i="33"/>
  <c r="U64" i="33"/>
  <c r="K65" i="33"/>
  <c r="C61" i="33"/>
  <c r="H57" i="33"/>
  <c r="H59" i="33"/>
  <c r="L61" i="33"/>
  <c r="P63" i="33"/>
  <c r="P65" i="33"/>
  <c r="T67" i="33"/>
  <c r="I64" i="33"/>
  <c r="I61" i="33"/>
  <c r="O63" i="33"/>
  <c r="G59" i="33"/>
  <c r="R57" i="33"/>
  <c r="B60" i="33"/>
  <c r="F62" i="33"/>
  <c r="F64" i="33"/>
  <c r="J66" i="33"/>
  <c r="U59" i="33"/>
  <c r="U67" i="33"/>
  <c r="Q65" i="33"/>
  <c r="O64" i="33"/>
  <c r="O60" i="33"/>
  <c r="L57" i="33"/>
  <c r="P59" i="33"/>
  <c r="P61" i="33"/>
  <c r="T63" i="33"/>
  <c r="D66" i="33"/>
  <c r="C57" i="33"/>
  <c r="E65" i="33"/>
  <c r="U62" i="33"/>
  <c r="Q71" i="30"/>
  <c r="Q75" i="30"/>
  <c r="Q79" i="30"/>
  <c r="Q87" i="30"/>
  <c r="Q83" i="30"/>
  <c r="T79" i="22"/>
  <c r="T83" i="22"/>
  <c r="T75" i="22"/>
  <c r="T71" i="22"/>
  <c r="T87" i="22"/>
  <c r="O75" i="22"/>
  <c r="O71" i="22"/>
  <c r="O79" i="22"/>
  <c r="O83" i="22"/>
  <c r="O87" i="22"/>
  <c r="H75" i="22"/>
  <c r="H87" i="22"/>
  <c r="H79" i="22"/>
  <c r="H71" i="22"/>
  <c r="H83" i="22"/>
  <c r="E79" i="29"/>
  <c r="Q79" i="29"/>
  <c r="J79" i="40"/>
  <c r="K75" i="39"/>
  <c r="M75" i="29"/>
  <c r="F83" i="34"/>
  <c r="F75" i="34"/>
  <c r="F79" i="34"/>
  <c r="F71" i="34"/>
  <c r="F87" i="34"/>
  <c r="K83" i="34"/>
  <c r="K71" i="34"/>
  <c r="K87" i="34"/>
  <c r="K79" i="34"/>
  <c r="K75" i="34"/>
  <c r="D83" i="34"/>
  <c r="D75" i="34"/>
  <c r="D79" i="34"/>
  <c r="D87" i="34"/>
  <c r="D71" i="34"/>
  <c r="B79" i="34"/>
  <c r="B75" i="34"/>
  <c r="B83" i="34"/>
  <c r="B87" i="34"/>
  <c r="B71" i="34"/>
  <c r="P87" i="39"/>
  <c r="AJ14" i="21"/>
  <c r="AN14" i="21"/>
  <c r="AI14" i="21"/>
  <c r="AM14" i="21"/>
  <c r="D83" i="2"/>
  <c r="D71" i="2"/>
  <c r="D75" i="2"/>
  <c r="D79" i="2"/>
  <c r="D87" i="2"/>
  <c r="Q71" i="2"/>
  <c r="Q79" i="2"/>
  <c r="Q87" i="2"/>
  <c r="Q75" i="2"/>
  <c r="Q83" i="2"/>
  <c r="W14" i="30"/>
  <c r="W22" i="30"/>
  <c r="W30" i="30"/>
  <c r="AJ22" i="30"/>
  <c r="AI22" i="30"/>
  <c r="AJ22" i="15"/>
  <c r="AI22" i="15"/>
  <c r="P87" i="19"/>
  <c r="P83" i="19"/>
  <c r="P71" i="19"/>
  <c r="P75" i="19"/>
  <c r="P79" i="19"/>
  <c r="AI14" i="16"/>
  <c r="AM14" i="16"/>
  <c r="AJ14" i="16"/>
  <c r="AN14" i="16"/>
  <c r="AI30" i="16"/>
  <c r="AM30" i="16"/>
  <c r="AJ30" i="16"/>
  <c r="AN30" i="16"/>
  <c r="H8" i="1"/>
  <c r="J8" i="1"/>
  <c r="K8" i="1"/>
  <c r="E8" i="1"/>
  <c r="I8" i="1"/>
  <c r="F8" i="1"/>
  <c r="G8" i="1"/>
  <c r="C83" i="29"/>
  <c r="AJ34" i="29" s="1" a="1"/>
  <c r="AN30" i="40"/>
  <c r="AI30" i="40"/>
  <c r="AM30" i="40"/>
  <c r="AJ30" i="40"/>
  <c r="AJ22" i="40"/>
  <c r="AI22" i="40"/>
  <c r="AJ39" i="37"/>
  <c r="AK39" i="37" s="1"/>
  <c r="AJ42" i="37"/>
  <c r="AK42" i="37" s="1"/>
  <c r="AJ49" i="37"/>
  <c r="AK49" i="37" s="1"/>
  <c r="AJ52" i="37"/>
  <c r="AK52" i="37" s="1"/>
  <c r="AJ36" i="37"/>
  <c r="AK36" i="37" s="1"/>
  <c r="AJ43" i="37"/>
  <c r="AK43" i="37" s="1"/>
  <c r="AJ46" i="37"/>
  <c r="AK46" i="37" s="1"/>
  <c r="AJ53" i="37"/>
  <c r="AK53" i="37" s="1"/>
  <c r="AJ37" i="37"/>
  <c r="AK37" i="37" s="1"/>
  <c r="AJ40" i="37"/>
  <c r="AK40" i="37" s="1"/>
  <c r="AJ47" i="37"/>
  <c r="AK47" i="37" s="1"/>
  <c r="AJ50" i="37"/>
  <c r="AK50" i="37" s="1"/>
  <c r="AJ34" i="37"/>
  <c r="AK34" i="37" s="1"/>
  <c r="AJ41" i="37"/>
  <c r="AK41" i="37" s="1"/>
  <c r="AJ44" i="37"/>
  <c r="AK44" i="37" s="1"/>
  <c r="AJ51" i="37"/>
  <c r="AK51" i="37" s="1"/>
  <c r="AJ35" i="37"/>
  <c r="AK35" i="37" s="1"/>
  <c r="AJ38" i="37"/>
  <c r="AK38" i="37" s="1"/>
  <c r="AJ45" i="37"/>
  <c r="AK45" i="37" s="1"/>
  <c r="AJ48" i="37"/>
  <c r="AK48" i="37" s="1"/>
  <c r="AJ22" i="27"/>
  <c r="AI22" i="27"/>
  <c r="W14" i="22"/>
  <c r="W30" i="22"/>
  <c r="W22" i="22"/>
  <c r="L71" i="40"/>
  <c r="I87" i="30"/>
  <c r="I83" i="30"/>
  <c r="I71" i="30"/>
  <c r="I79" i="30"/>
  <c r="I75" i="30"/>
  <c r="K75" i="30"/>
  <c r="K71" i="30"/>
  <c r="K83" i="30"/>
  <c r="K87" i="30"/>
  <c r="K79" i="30"/>
  <c r="S75" i="30"/>
  <c r="S83" i="30"/>
  <c r="S87" i="30"/>
  <c r="S79" i="30"/>
  <c r="S71" i="30"/>
  <c r="M71" i="30"/>
  <c r="M83" i="30"/>
  <c r="M87" i="30"/>
  <c r="M75" i="30"/>
  <c r="M79" i="30"/>
  <c r="U87" i="22"/>
  <c r="U83" i="22"/>
  <c r="U75" i="22"/>
  <c r="U79" i="22"/>
  <c r="U71" i="22"/>
  <c r="C71" i="22"/>
  <c r="C83" i="22"/>
  <c r="C87" i="22"/>
  <c r="C79" i="22"/>
  <c r="C75" i="22"/>
  <c r="Q79" i="22"/>
  <c r="Q71" i="22"/>
  <c r="Q75" i="22"/>
  <c r="Q87" i="22"/>
  <c r="Q83" i="22"/>
  <c r="J71" i="22"/>
  <c r="J87" i="22"/>
  <c r="J75" i="22"/>
  <c r="J83" i="22"/>
  <c r="J79" i="22"/>
  <c r="G83" i="22"/>
  <c r="G75" i="22"/>
  <c r="G87" i="22"/>
  <c r="G79" i="22"/>
  <c r="G71" i="22"/>
  <c r="B79" i="22"/>
  <c r="B83" i="22"/>
  <c r="B87" i="22"/>
  <c r="AL34" i="22" s="1" a="1"/>
  <c r="B75" i="22"/>
  <c r="B71" i="22"/>
  <c r="O87" i="29"/>
  <c r="O75" i="14"/>
  <c r="O71" i="14"/>
  <c r="O79" i="14"/>
  <c r="O83" i="14"/>
  <c r="O87" i="14"/>
  <c r="Q79" i="14"/>
  <c r="Q83" i="14"/>
  <c r="Q87" i="14"/>
  <c r="Q75" i="14"/>
  <c r="Q71" i="14"/>
  <c r="J83" i="14"/>
  <c r="J87" i="14"/>
  <c r="J75" i="14"/>
  <c r="J71" i="14"/>
  <c r="J79" i="14"/>
  <c r="M75" i="20"/>
  <c r="M83" i="20"/>
  <c r="M87" i="20"/>
  <c r="M71" i="20"/>
  <c r="M79" i="20"/>
  <c r="L79" i="20"/>
  <c r="L75" i="20"/>
  <c r="L87" i="20"/>
  <c r="L71" i="20"/>
  <c r="L83" i="20"/>
  <c r="E83" i="20"/>
  <c r="E87" i="20"/>
  <c r="E75" i="20"/>
  <c r="E71" i="20"/>
  <c r="E79" i="20"/>
  <c r="P75" i="20"/>
  <c r="P79" i="20"/>
  <c r="P83" i="20"/>
  <c r="P87" i="20"/>
  <c r="P71" i="20"/>
  <c r="I71" i="20"/>
  <c r="I75" i="20"/>
  <c r="I87" i="20"/>
  <c r="I79" i="20"/>
  <c r="I83" i="20"/>
  <c r="D79" i="20"/>
  <c r="D75" i="20"/>
  <c r="D83" i="20"/>
  <c r="D87" i="20"/>
  <c r="D71" i="20"/>
  <c r="U83" i="39"/>
  <c r="T75" i="39"/>
  <c r="W14" i="26"/>
  <c r="W30" i="26"/>
  <c r="W22" i="26"/>
  <c r="E75" i="29"/>
  <c r="AN30" i="38"/>
  <c r="AI30" i="38"/>
  <c r="AM30" i="38"/>
  <c r="AJ30" i="38"/>
  <c r="W22" i="38"/>
  <c r="W14" i="38"/>
  <c r="W30" i="38"/>
  <c r="I71" i="34"/>
  <c r="I79" i="34"/>
  <c r="I87" i="34"/>
  <c r="I75" i="34"/>
  <c r="I83" i="34"/>
  <c r="W14" i="9"/>
  <c r="W30" i="9"/>
  <c r="W22" i="9"/>
  <c r="AI14" i="9"/>
  <c r="AM14" i="9"/>
  <c r="AJ14" i="9"/>
  <c r="AN14" i="9"/>
  <c r="G75" i="7"/>
  <c r="G83" i="7"/>
  <c r="G71" i="7"/>
  <c r="G79" i="7"/>
  <c r="G87" i="7"/>
  <c r="C79" i="7"/>
  <c r="C75" i="7"/>
  <c r="C83" i="7"/>
  <c r="C71" i="7"/>
  <c r="C87" i="7"/>
  <c r="M75" i="7"/>
  <c r="M83" i="7"/>
  <c r="M87" i="7"/>
  <c r="M79" i="7"/>
  <c r="M71" i="7"/>
  <c r="N71" i="7"/>
  <c r="N75" i="7"/>
  <c r="N87" i="7"/>
  <c r="N83" i="7"/>
  <c r="N79" i="7"/>
  <c r="O79" i="7"/>
  <c r="O83" i="7"/>
  <c r="O71" i="7"/>
  <c r="O87" i="7"/>
  <c r="O75" i="7"/>
  <c r="Q83" i="16"/>
  <c r="Q71" i="16"/>
  <c r="Q79" i="16"/>
  <c r="Q87" i="16"/>
  <c r="Q75" i="16"/>
  <c r="S83" i="16"/>
  <c r="S71" i="16"/>
  <c r="S79" i="16"/>
  <c r="S87" i="16"/>
  <c r="S75" i="16"/>
  <c r="E83" i="16"/>
  <c r="E75" i="16"/>
  <c r="E71" i="16"/>
  <c r="E87" i="16"/>
  <c r="E79" i="16"/>
  <c r="F87" i="39"/>
  <c r="AJ22" i="21"/>
  <c r="AI22" i="21"/>
  <c r="W14" i="21"/>
  <c r="W30" i="21"/>
  <c r="W22" i="21"/>
  <c r="E83" i="2"/>
  <c r="E71" i="2"/>
  <c r="E79" i="2"/>
  <c r="E87" i="2"/>
  <c r="E75" i="2"/>
  <c r="K71" i="2"/>
  <c r="K83" i="2"/>
  <c r="K79" i="2"/>
  <c r="K75" i="2"/>
  <c r="K87" i="2"/>
  <c r="N83" i="2"/>
  <c r="N87" i="2"/>
  <c r="N75" i="2"/>
  <c r="N71" i="2"/>
  <c r="N79" i="2"/>
  <c r="C83" i="2"/>
  <c r="C71" i="2"/>
  <c r="C79" i="2"/>
  <c r="C75" i="2"/>
  <c r="C87" i="2"/>
  <c r="O83" i="2"/>
  <c r="O71" i="2"/>
  <c r="O75" i="2"/>
  <c r="O87" i="2"/>
  <c r="O79" i="2"/>
  <c r="D75" i="40"/>
  <c r="AF34" i="40" s="1" a="1"/>
  <c r="G79" i="39"/>
  <c r="E83" i="29"/>
  <c r="D79" i="29"/>
  <c r="U75" i="18"/>
  <c r="U79" i="18"/>
  <c r="U87" i="18"/>
  <c r="U71" i="18"/>
  <c r="U83" i="18"/>
  <c r="N83" i="18"/>
  <c r="N75" i="18"/>
  <c r="N79" i="18"/>
  <c r="N71" i="18"/>
  <c r="N87" i="18"/>
  <c r="F87" i="18"/>
  <c r="F79" i="18"/>
  <c r="F83" i="18"/>
  <c r="F75" i="18"/>
  <c r="F71" i="18"/>
  <c r="T87" i="18"/>
  <c r="T75" i="18"/>
  <c r="T71" i="18"/>
  <c r="T83" i="18"/>
  <c r="T79" i="18"/>
  <c r="R79" i="18"/>
  <c r="R71" i="18"/>
  <c r="R83" i="18"/>
  <c r="R75" i="18"/>
  <c r="R87" i="18"/>
  <c r="AI30" i="7"/>
  <c r="AM30" i="7"/>
  <c r="AJ30" i="7"/>
  <c r="AN30" i="7"/>
  <c r="AJ14" i="6"/>
  <c r="AN14" i="6"/>
  <c r="AI14" i="6"/>
  <c r="AM14" i="6"/>
  <c r="H87" i="19"/>
  <c r="H71" i="19"/>
  <c r="H79" i="19"/>
  <c r="H75" i="19"/>
  <c r="H83" i="19"/>
  <c r="Q79" i="19"/>
  <c r="Q87" i="19"/>
  <c r="Q75" i="19"/>
  <c r="Q71" i="19"/>
  <c r="Q83" i="19"/>
  <c r="I75" i="19"/>
  <c r="I71" i="19"/>
  <c r="I83" i="19"/>
  <c r="I79" i="19"/>
  <c r="I87" i="19"/>
  <c r="U71" i="19"/>
  <c r="U87" i="19"/>
  <c r="U75" i="19"/>
  <c r="U79" i="19"/>
  <c r="U83" i="19"/>
  <c r="R71" i="19"/>
  <c r="R79" i="19"/>
  <c r="R75" i="19"/>
  <c r="R87" i="19"/>
  <c r="R83" i="19"/>
  <c r="K87" i="19"/>
  <c r="K75" i="19"/>
  <c r="K71" i="19"/>
  <c r="K83" i="19"/>
  <c r="K79" i="19"/>
  <c r="F71" i="19"/>
  <c r="F87" i="19"/>
  <c r="F83" i="19"/>
  <c r="F79" i="19"/>
  <c r="F75" i="19"/>
  <c r="J71" i="40"/>
  <c r="AJ30" i="10"/>
  <c r="AN30" i="10"/>
  <c r="AI30" i="10"/>
  <c r="AM30" i="10"/>
  <c r="O71" i="29"/>
  <c r="G83" i="32"/>
  <c r="G79" i="32"/>
  <c r="G71" i="32"/>
  <c r="G75" i="32"/>
  <c r="G87" i="32"/>
  <c r="H75" i="32"/>
  <c r="H79" i="32"/>
  <c r="H71" i="32"/>
  <c r="H87" i="32"/>
  <c r="H83" i="32"/>
  <c r="N79" i="32"/>
  <c r="N75" i="32"/>
  <c r="N83" i="32"/>
  <c r="N87" i="32"/>
  <c r="N71" i="32"/>
  <c r="L71" i="32"/>
  <c r="L79" i="32"/>
  <c r="L75" i="32"/>
  <c r="L87" i="32"/>
  <c r="L83" i="32"/>
  <c r="U79" i="32"/>
  <c r="U83" i="32"/>
  <c r="U71" i="32"/>
  <c r="U75" i="32"/>
  <c r="U87" i="32"/>
  <c r="B71" i="32"/>
  <c r="AD34" i="32" s="1" a="1"/>
  <c r="B79" i="32"/>
  <c r="B75" i="32"/>
  <c r="B87" i="32"/>
  <c r="B83" i="32"/>
  <c r="AJ34" i="32" s="1" a="1"/>
  <c r="R71" i="28"/>
  <c r="R75" i="28"/>
  <c r="R83" i="28"/>
  <c r="R79" i="28"/>
  <c r="R87" i="28"/>
  <c r="I87" i="28"/>
  <c r="I75" i="28"/>
  <c r="I79" i="28"/>
  <c r="I71" i="28"/>
  <c r="I83" i="28"/>
  <c r="J79" i="28"/>
  <c r="J75" i="28"/>
  <c r="J71" i="28"/>
  <c r="J83" i="28"/>
  <c r="J87" i="28"/>
  <c r="B75" i="28"/>
  <c r="B83" i="28"/>
  <c r="B79" i="28"/>
  <c r="B87" i="28"/>
  <c r="AL34" i="28" s="1" a="1"/>
  <c r="B71" i="28"/>
  <c r="S87" i="28"/>
  <c r="S79" i="28"/>
  <c r="S71" i="28"/>
  <c r="S75" i="28"/>
  <c r="S83" i="28"/>
  <c r="E75" i="28"/>
  <c r="E83" i="28"/>
  <c r="E71" i="28"/>
  <c r="E79" i="28"/>
  <c r="E87" i="28"/>
  <c r="C87" i="29"/>
  <c r="T87" i="29"/>
  <c r="AN30" i="29"/>
  <c r="AI30" i="29"/>
  <c r="AM30" i="29"/>
  <c r="AJ30" i="29"/>
  <c r="AN14" i="29"/>
  <c r="AI14" i="29"/>
  <c r="AM14" i="29"/>
  <c r="AJ14" i="29"/>
  <c r="AJ14" i="12"/>
  <c r="AN14" i="12"/>
  <c r="AI14" i="12"/>
  <c r="AM14" i="12"/>
  <c r="X26" i="1"/>
  <c r="Y26" i="1" s="1"/>
  <c r="R45" i="43"/>
  <c r="L79" i="8"/>
  <c r="L71" i="8"/>
  <c r="L87" i="8"/>
  <c r="L75" i="8"/>
  <c r="L83" i="8"/>
  <c r="N83" i="8"/>
  <c r="N79" i="8"/>
  <c r="N71" i="8"/>
  <c r="N75" i="8"/>
  <c r="N87" i="8"/>
  <c r="K71" i="8"/>
  <c r="K87" i="8"/>
  <c r="K79" i="8"/>
  <c r="K75" i="8"/>
  <c r="K83" i="8"/>
  <c r="D71" i="8"/>
  <c r="D87" i="8"/>
  <c r="D79" i="8"/>
  <c r="D75" i="8"/>
  <c r="D83" i="8"/>
  <c r="U75" i="8"/>
  <c r="U71" i="8"/>
  <c r="U79" i="8"/>
  <c r="U83" i="8"/>
  <c r="U87" i="8"/>
  <c r="R79" i="40"/>
  <c r="K83" i="39"/>
  <c r="E75" i="39"/>
  <c r="J75" i="29"/>
  <c r="AM14" i="36"/>
  <c r="AJ14" i="36"/>
  <c r="AN14" i="36"/>
  <c r="AI14" i="36"/>
  <c r="G75" i="31"/>
  <c r="G83" i="31"/>
  <c r="G71" i="31"/>
  <c r="G79" i="31"/>
  <c r="G87" i="31"/>
  <c r="E75" i="31"/>
  <c r="E71" i="31"/>
  <c r="E79" i="31"/>
  <c r="E83" i="31"/>
  <c r="E87" i="31"/>
  <c r="K75" i="31"/>
  <c r="K83" i="31"/>
  <c r="K87" i="31"/>
  <c r="K71" i="31"/>
  <c r="K79" i="31"/>
  <c r="B87" i="31"/>
  <c r="B79" i="31"/>
  <c r="B71" i="31"/>
  <c r="B83" i="31"/>
  <c r="B75" i="31"/>
  <c r="W22" i="17"/>
  <c r="W14" i="17"/>
  <c r="W30" i="17"/>
  <c r="AJ22" i="17"/>
  <c r="AI22" i="17"/>
  <c r="G71" i="21"/>
  <c r="G75" i="21"/>
  <c r="G83" i="21"/>
  <c r="G79" i="21"/>
  <c r="G87" i="21"/>
  <c r="N79" i="21"/>
  <c r="N87" i="21"/>
  <c r="N75" i="21"/>
  <c r="N83" i="21"/>
  <c r="N71" i="21"/>
  <c r="T87" i="21"/>
  <c r="T71" i="21"/>
  <c r="T75" i="21"/>
  <c r="T83" i="21"/>
  <c r="T79" i="21"/>
  <c r="M71" i="21"/>
  <c r="M79" i="21"/>
  <c r="M83" i="21"/>
  <c r="M75" i="21"/>
  <c r="M87" i="21"/>
  <c r="L87" i="21"/>
  <c r="L71" i="21"/>
  <c r="L79" i="21"/>
  <c r="L75" i="21"/>
  <c r="L83" i="21"/>
  <c r="C75" i="21"/>
  <c r="C87" i="21"/>
  <c r="C79" i="21"/>
  <c r="C83" i="21"/>
  <c r="C71" i="21"/>
  <c r="AI14" i="23"/>
  <c r="AN14" i="23"/>
  <c r="AM14" i="23"/>
  <c r="AJ14" i="23"/>
  <c r="G87" i="9"/>
  <c r="G79" i="9"/>
  <c r="G71" i="9"/>
  <c r="G83" i="9"/>
  <c r="G75" i="9"/>
  <c r="S87" i="9"/>
  <c r="S79" i="9"/>
  <c r="S71" i="9"/>
  <c r="S75" i="9"/>
  <c r="S83" i="9"/>
  <c r="N83" i="9"/>
  <c r="N71" i="9"/>
  <c r="N79" i="9"/>
  <c r="N75" i="9"/>
  <c r="N87" i="9"/>
  <c r="Q79" i="9"/>
  <c r="Q71" i="9"/>
  <c r="Q83" i="9"/>
  <c r="Q75" i="9"/>
  <c r="Q87" i="9"/>
  <c r="B75" i="9"/>
  <c r="B87" i="9"/>
  <c r="B79" i="9"/>
  <c r="B83" i="9"/>
  <c r="B71" i="9"/>
  <c r="I83" i="9"/>
  <c r="I87" i="9"/>
  <c r="I79" i="9"/>
  <c r="I71" i="9"/>
  <c r="I75" i="9"/>
  <c r="L75" i="5"/>
  <c r="L83" i="5"/>
  <c r="L79" i="5"/>
  <c r="L71" i="5"/>
  <c r="L87" i="5"/>
  <c r="R75" i="5"/>
  <c r="R71" i="5"/>
  <c r="R83" i="5"/>
  <c r="R79" i="5"/>
  <c r="R87" i="5"/>
  <c r="F75" i="5"/>
  <c r="F87" i="5"/>
  <c r="F83" i="5"/>
  <c r="F71" i="5"/>
  <c r="F79" i="5"/>
  <c r="J71" i="5"/>
  <c r="J75" i="5"/>
  <c r="J83" i="5"/>
  <c r="J87" i="5"/>
  <c r="J79" i="5"/>
  <c r="E87" i="5"/>
  <c r="E71" i="5"/>
  <c r="E79" i="5"/>
  <c r="E75" i="5"/>
  <c r="E83" i="5"/>
  <c r="E87" i="39"/>
  <c r="L87" i="39"/>
  <c r="M75" i="40"/>
  <c r="S83" i="40"/>
  <c r="D87" i="40"/>
  <c r="S71" i="39"/>
  <c r="H75" i="40"/>
  <c r="D71" i="39"/>
  <c r="P83" i="38"/>
  <c r="P79" i="38"/>
  <c r="P75" i="38"/>
  <c r="P87" i="38"/>
  <c r="P71" i="38"/>
  <c r="J79" i="38"/>
  <c r="J87" i="38"/>
  <c r="J83" i="38"/>
  <c r="J71" i="38"/>
  <c r="J75" i="38"/>
  <c r="M83" i="38"/>
  <c r="M79" i="38"/>
  <c r="M71" i="38"/>
  <c r="M75" i="38"/>
  <c r="M87" i="38"/>
  <c r="N83" i="38"/>
  <c r="N75" i="38"/>
  <c r="N79" i="38"/>
  <c r="N87" i="38"/>
  <c r="N71" i="38"/>
  <c r="N79" i="29"/>
  <c r="R79" i="29"/>
  <c r="AF39" i="37"/>
  <c r="AG39" i="37" s="1"/>
  <c r="AF42" i="37"/>
  <c r="AG42" i="37" s="1"/>
  <c r="AF49" i="37"/>
  <c r="AG49" i="37" s="1"/>
  <c r="AF52" i="37"/>
  <c r="AG52" i="37" s="1"/>
  <c r="AF36" i="37"/>
  <c r="AG36" i="37" s="1"/>
  <c r="AF43" i="37"/>
  <c r="AG43" i="37" s="1"/>
  <c r="AF46" i="37"/>
  <c r="AG46" i="37" s="1"/>
  <c r="AF53" i="37"/>
  <c r="AG53" i="37" s="1"/>
  <c r="AF37" i="37"/>
  <c r="AG37" i="37" s="1"/>
  <c r="AF40" i="37"/>
  <c r="AG40" i="37" s="1"/>
  <c r="AF47" i="37"/>
  <c r="AG47" i="37" s="1"/>
  <c r="AF50" i="37"/>
  <c r="AG50" i="37" s="1"/>
  <c r="AF34" i="37"/>
  <c r="AG34" i="37" s="1"/>
  <c r="AF41" i="37"/>
  <c r="AG41" i="37" s="1"/>
  <c r="AF44" i="37"/>
  <c r="AG44" i="37" s="1"/>
  <c r="AF51" i="37"/>
  <c r="AG51" i="37" s="1"/>
  <c r="AF35" i="37"/>
  <c r="AG35" i="37" s="1"/>
  <c r="AF38" i="37"/>
  <c r="AG38" i="37" s="1"/>
  <c r="AF45" i="37"/>
  <c r="AG45" i="37" s="1"/>
  <c r="AF48" i="37"/>
  <c r="AG48" i="37" s="1"/>
  <c r="AJ22" i="14"/>
  <c r="AI22" i="14"/>
  <c r="W22" i="41"/>
  <c r="W14" i="41"/>
  <c r="W30" i="41"/>
  <c r="V6" i="1"/>
  <c r="W6" i="1" s="1"/>
  <c r="AI22" i="5"/>
  <c r="AJ22" i="5"/>
  <c r="AN30" i="5"/>
  <c r="AM30" i="5"/>
  <c r="AI30" i="5"/>
  <c r="AJ30" i="5"/>
  <c r="F6" i="1"/>
  <c r="H6" i="1"/>
  <c r="J6" i="1"/>
  <c r="E6" i="1"/>
  <c r="G6" i="1"/>
  <c r="I6" i="1"/>
  <c r="K6" i="1"/>
  <c r="I71" i="40"/>
  <c r="M71" i="29"/>
  <c r="T71" i="29"/>
  <c r="AI22" i="13"/>
  <c r="AJ22" i="13"/>
  <c r="W14" i="13"/>
  <c r="W30" i="13"/>
  <c r="W22" i="13"/>
  <c r="D71" i="23"/>
  <c r="D79" i="23"/>
  <c r="D87" i="23"/>
  <c r="D75" i="23"/>
  <c r="D83" i="23"/>
  <c r="B71" i="23"/>
  <c r="B83" i="23"/>
  <c r="B87" i="23"/>
  <c r="B79" i="23"/>
  <c r="B75" i="23"/>
  <c r="J87" i="23"/>
  <c r="J71" i="23"/>
  <c r="J79" i="23"/>
  <c r="J75" i="23"/>
  <c r="J83" i="23"/>
  <c r="E71" i="23"/>
  <c r="E75" i="23"/>
  <c r="E83" i="23"/>
  <c r="E79" i="23"/>
  <c r="E87" i="23"/>
  <c r="C71" i="25"/>
  <c r="C87" i="25"/>
  <c r="C79" i="25"/>
  <c r="C83" i="25"/>
  <c r="C75" i="25"/>
  <c r="D71" i="25"/>
  <c r="D83" i="25"/>
  <c r="D87" i="25"/>
  <c r="D79" i="25"/>
  <c r="D75" i="25"/>
  <c r="F71" i="25"/>
  <c r="F79" i="25"/>
  <c r="F87" i="25"/>
  <c r="F83" i="25"/>
  <c r="F75" i="25"/>
  <c r="L79" i="25"/>
  <c r="L87" i="25"/>
  <c r="L71" i="25"/>
  <c r="L83" i="25"/>
  <c r="L75" i="25"/>
  <c r="B71" i="25"/>
  <c r="B75" i="25"/>
  <c r="B79" i="25"/>
  <c r="B87" i="25"/>
  <c r="B83" i="25"/>
  <c r="B87" i="29"/>
  <c r="AJ22" i="31"/>
  <c r="AI22" i="31"/>
  <c r="AJ14" i="31"/>
  <c r="AN14" i="31"/>
  <c r="AM14" i="31"/>
  <c r="AI14" i="31"/>
  <c r="W30" i="31"/>
  <c r="W22" i="31"/>
  <c r="W14" i="31"/>
  <c r="U71" i="12"/>
  <c r="U75" i="12"/>
  <c r="U83" i="12"/>
  <c r="U79" i="12"/>
  <c r="U87" i="12"/>
  <c r="C79" i="12"/>
  <c r="C87" i="12"/>
  <c r="C83" i="12"/>
  <c r="C71" i="12"/>
  <c r="C75" i="12"/>
  <c r="Q83" i="12"/>
  <c r="Q71" i="12"/>
  <c r="Q87" i="12"/>
  <c r="Q75" i="12"/>
  <c r="Q79" i="12"/>
  <c r="J79" i="12"/>
  <c r="J83" i="12"/>
  <c r="J71" i="12"/>
  <c r="J75" i="12"/>
  <c r="J87" i="12"/>
  <c r="G87" i="12"/>
  <c r="G75" i="12"/>
  <c r="G79" i="12"/>
  <c r="G83" i="12"/>
  <c r="G71" i="12"/>
  <c r="B87" i="12"/>
  <c r="B79" i="12"/>
  <c r="B75" i="12"/>
  <c r="B71" i="12"/>
  <c r="B83" i="12"/>
  <c r="O79" i="40"/>
  <c r="N83" i="39"/>
  <c r="U75" i="39"/>
  <c r="K75" i="29"/>
  <c r="N87" i="27"/>
  <c r="N79" i="27"/>
  <c r="N83" i="27"/>
  <c r="N75" i="27"/>
  <c r="N71" i="27"/>
  <c r="Q75" i="27"/>
  <c r="Q83" i="27"/>
  <c r="Q79" i="27"/>
  <c r="Q87" i="27"/>
  <c r="Q71" i="27"/>
  <c r="S79" i="27"/>
  <c r="S75" i="27"/>
  <c r="S87" i="27"/>
  <c r="S83" i="27"/>
  <c r="S71" i="27"/>
  <c r="L75" i="27"/>
  <c r="L87" i="27"/>
  <c r="L79" i="27"/>
  <c r="L71" i="27"/>
  <c r="L83" i="27"/>
  <c r="C83" i="15"/>
  <c r="C75" i="15"/>
  <c r="C87" i="15"/>
  <c r="C71" i="15"/>
  <c r="C79" i="15"/>
  <c r="L71" i="15"/>
  <c r="L75" i="15"/>
  <c r="L83" i="15"/>
  <c r="L79" i="15"/>
  <c r="L87" i="15"/>
  <c r="I87" i="15"/>
  <c r="I71" i="15"/>
  <c r="I83" i="15"/>
  <c r="I79" i="15"/>
  <c r="I75" i="15"/>
  <c r="D83" i="15"/>
  <c r="D75" i="15"/>
  <c r="D87" i="15"/>
  <c r="D79" i="15"/>
  <c r="D71" i="15"/>
  <c r="O71" i="15"/>
  <c r="O87" i="15"/>
  <c r="O79" i="15"/>
  <c r="O83" i="15"/>
  <c r="O75" i="15"/>
  <c r="J83" i="15"/>
  <c r="J87" i="15"/>
  <c r="J75" i="15"/>
  <c r="J71" i="15"/>
  <c r="J79" i="15"/>
  <c r="E71" i="15"/>
  <c r="E83" i="15"/>
  <c r="E87" i="15"/>
  <c r="E75" i="15"/>
  <c r="E79" i="15"/>
  <c r="S71" i="15"/>
  <c r="S75" i="15"/>
  <c r="S83" i="15"/>
  <c r="S79" i="15"/>
  <c r="S87" i="15"/>
  <c r="Q79" i="15"/>
  <c r="Q83" i="15"/>
  <c r="Q71" i="15"/>
  <c r="Q87" i="15"/>
  <c r="Q75" i="15"/>
  <c r="AI22" i="20"/>
  <c r="AJ22" i="20"/>
  <c r="W14" i="20"/>
  <c r="W30" i="20"/>
  <c r="W22" i="20"/>
  <c r="R75" i="10"/>
  <c r="R87" i="10"/>
  <c r="R83" i="10"/>
  <c r="R71" i="10"/>
  <c r="R79" i="10"/>
  <c r="U79" i="10"/>
  <c r="U83" i="10"/>
  <c r="U71" i="10"/>
  <c r="U75" i="10"/>
  <c r="U87" i="10"/>
  <c r="G83" i="10"/>
  <c r="G75" i="10"/>
  <c r="G71" i="10"/>
  <c r="G87" i="10"/>
  <c r="G79" i="10"/>
  <c r="E83" i="10"/>
  <c r="E71" i="10"/>
  <c r="E87" i="10"/>
  <c r="E75" i="10"/>
  <c r="E79" i="10"/>
  <c r="D71" i="10"/>
  <c r="D75" i="10"/>
  <c r="D87" i="10"/>
  <c r="D83" i="10"/>
  <c r="D79" i="10"/>
  <c r="M83" i="10"/>
  <c r="M75" i="10"/>
  <c r="M71" i="10"/>
  <c r="M87" i="10"/>
  <c r="M79" i="10"/>
  <c r="I87" i="39"/>
  <c r="U79" i="11"/>
  <c r="U87" i="11"/>
  <c r="U75" i="11"/>
  <c r="U71" i="11"/>
  <c r="U83" i="11"/>
  <c r="F75" i="11"/>
  <c r="F83" i="11"/>
  <c r="F79" i="11"/>
  <c r="F71" i="11"/>
  <c r="F87" i="11"/>
  <c r="C83" i="11"/>
  <c r="C71" i="11"/>
  <c r="C79" i="11"/>
  <c r="C87" i="11"/>
  <c r="C75" i="11"/>
  <c r="D83" i="11"/>
  <c r="D71" i="11"/>
  <c r="D87" i="11"/>
  <c r="D75" i="11"/>
  <c r="D79" i="11"/>
  <c r="T75" i="40"/>
  <c r="T83" i="40"/>
  <c r="B87" i="40"/>
  <c r="J79" i="39"/>
  <c r="U83" i="29"/>
  <c r="Q71" i="41"/>
  <c r="Q79" i="41"/>
  <c r="Q87" i="41"/>
  <c r="Q75" i="41"/>
  <c r="Q83" i="41"/>
  <c r="I79" i="41"/>
  <c r="I87" i="41"/>
  <c r="I75" i="41"/>
  <c r="I83" i="41"/>
  <c r="I71" i="41"/>
  <c r="L79" i="41"/>
  <c r="L71" i="41"/>
  <c r="L75" i="41"/>
  <c r="L83" i="41"/>
  <c r="L87" i="41"/>
  <c r="K75" i="41"/>
  <c r="K83" i="41"/>
  <c r="K71" i="41"/>
  <c r="K79" i="41"/>
  <c r="K87" i="41"/>
  <c r="M71" i="41"/>
  <c r="M79" i="41"/>
  <c r="M75" i="41"/>
  <c r="M87" i="41"/>
  <c r="M83" i="41"/>
  <c r="C79" i="41"/>
  <c r="C75" i="41"/>
  <c r="C83" i="41"/>
  <c r="C71" i="41"/>
  <c r="C87" i="41"/>
  <c r="F83" i="13"/>
  <c r="F87" i="13"/>
  <c r="F71" i="13"/>
  <c r="F75" i="13"/>
  <c r="F79" i="13"/>
  <c r="E79" i="13"/>
  <c r="E83" i="13"/>
  <c r="E71" i="13"/>
  <c r="E75" i="13"/>
  <c r="E87" i="13"/>
  <c r="R79" i="4"/>
  <c r="R75" i="4"/>
  <c r="R83" i="4"/>
  <c r="R87" i="4"/>
  <c r="R71" i="4"/>
  <c r="I79" i="4"/>
  <c r="I75" i="4"/>
  <c r="I83" i="4"/>
  <c r="I71" i="4"/>
  <c r="I87" i="4"/>
  <c r="S79" i="4"/>
  <c r="S87" i="4"/>
  <c r="S75" i="4"/>
  <c r="S83" i="4"/>
  <c r="S71" i="4"/>
  <c r="U87" i="4"/>
  <c r="U75" i="4"/>
  <c r="U71" i="4"/>
  <c r="U83" i="4"/>
  <c r="U79" i="4"/>
  <c r="K87" i="4"/>
  <c r="K71" i="4"/>
  <c r="K83" i="4"/>
  <c r="K79" i="4"/>
  <c r="K75" i="4"/>
  <c r="Q75" i="6"/>
  <c r="Q83" i="6"/>
  <c r="Q71" i="6"/>
  <c r="Q87" i="6"/>
  <c r="Q79" i="6"/>
  <c r="C75" i="6"/>
  <c r="C83" i="6"/>
  <c r="C87" i="6"/>
  <c r="C71" i="6"/>
  <c r="C79" i="6"/>
  <c r="B71" i="6"/>
  <c r="B83" i="6"/>
  <c r="B87" i="6"/>
  <c r="B75" i="6"/>
  <c r="B79" i="6"/>
  <c r="U83" i="6"/>
  <c r="U79" i="6"/>
  <c r="U75" i="6"/>
  <c r="U87" i="6"/>
  <c r="U71" i="6"/>
  <c r="D71" i="40"/>
  <c r="U83" i="36"/>
  <c r="U71" i="36"/>
  <c r="U75" i="36"/>
  <c r="U79" i="36"/>
  <c r="U87" i="36"/>
  <c r="E75" i="36"/>
  <c r="E79" i="36"/>
  <c r="E83" i="36"/>
  <c r="E87" i="36"/>
  <c r="E71" i="36"/>
  <c r="M75" i="36"/>
  <c r="M87" i="36"/>
  <c r="M83" i="36"/>
  <c r="M79" i="36"/>
  <c r="M71" i="36"/>
  <c r="Q83" i="36"/>
  <c r="Q71" i="36"/>
  <c r="Q75" i="36"/>
  <c r="Q79" i="36"/>
  <c r="Q87" i="36"/>
  <c r="W14" i="39"/>
  <c r="W30" i="39"/>
  <c r="W22" i="39"/>
  <c r="U79" i="17"/>
  <c r="U83" i="17"/>
  <c r="U75" i="17"/>
  <c r="U71" i="17"/>
  <c r="U87" i="17"/>
  <c r="O87" i="17"/>
  <c r="O83" i="17"/>
  <c r="O71" i="17"/>
  <c r="O79" i="17"/>
  <c r="O75" i="17"/>
  <c r="K79" i="17"/>
  <c r="K83" i="17"/>
  <c r="K75" i="17"/>
  <c r="K71" i="17"/>
  <c r="K87" i="17"/>
  <c r="R87" i="17"/>
  <c r="R71" i="17"/>
  <c r="R79" i="17"/>
  <c r="R83" i="17"/>
  <c r="R75" i="17"/>
  <c r="M83" i="17"/>
  <c r="M75" i="17"/>
  <c r="M71" i="17"/>
  <c r="M79" i="17"/>
  <c r="M87" i="17"/>
  <c r="S87" i="29"/>
  <c r="K79" i="40"/>
  <c r="S83" i="39"/>
  <c r="R75" i="39"/>
  <c r="AI14" i="24"/>
  <c r="AM14" i="24"/>
  <c r="AJ14" i="24"/>
  <c r="AN14" i="24"/>
  <c r="AI30" i="24"/>
  <c r="AM30" i="24"/>
  <c r="AJ30" i="24"/>
  <c r="AN30" i="24"/>
  <c r="B79" i="35"/>
  <c r="AH34" i="35" s="1" a="1"/>
  <c r="B75" i="35"/>
  <c r="B87" i="35"/>
  <c r="B71" i="35"/>
  <c r="B83" i="35"/>
  <c r="S83" i="35"/>
  <c r="S71" i="35"/>
  <c r="S79" i="35"/>
  <c r="S75" i="35"/>
  <c r="S87" i="35"/>
  <c r="I87" i="35"/>
  <c r="I83" i="35"/>
  <c r="I71" i="35"/>
  <c r="I79" i="35"/>
  <c r="I75" i="35"/>
  <c r="R87" i="39"/>
  <c r="S75" i="40"/>
  <c r="Q83" i="40"/>
  <c r="P71" i="39"/>
  <c r="U79" i="39"/>
  <c r="O87" i="40"/>
  <c r="W22" i="29"/>
  <c r="W14" i="29"/>
  <c r="W30" i="29"/>
  <c r="AJ22" i="42"/>
  <c r="AI22" i="42"/>
  <c r="AN30" i="42"/>
  <c r="AI30" i="42"/>
  <c r="AM30" i="42"/>
  <c r="AJ30" i="42"/>
  <c r="AI22" i="12"/>
  <c r="AJ22" i="12"/>
  <c r="W14" i="12"/>
  <c r="W30" i="12"/>
  <c r="W22" i="12"/>
  <c r="E10" i="1"/>
  <c r="G10" i="1"/>
  <c r="J10" i="1"/>
  <c r="K10" i="1"/>
  <c r="H10" i="1"/>
  <c r="I10" i="1"/>
  <c r="F10" i="1"/>
  <c r="V45" i="43"/>
  <c r="AI30" i="2"/>
  <c r="AN30" i="2"/>
  <c r="Y60" i="1" s="1"/>
  <c r="AM30" i="2"/>
  <c r="G31" i="1"/>
  <c r="AJ30" i="2"/>
  <c r="AJ22" i="2"/>
  <c r="X52" i="1" s="1"/>
  <c r="F31" i="1"/>
  <c r="AI22" i="2"/>
  <c r="V26" i="1"/>
  <c r="W26" i="1" s="1"/>
  <c r="I75" i="8"/>
  <c r="I87" i="8"/>
  <c r="I71" i="8"/>
  <c r="I79" i="8"/>
  <c r="I83" i="8"/>
  <c r="S71" i="8"/>
  <c r="S87" i="8"/>
  <c r="S75" i="8"/>
  <c r="S79" i="8"/>
  <c r="S83" i="8"/>
  <c r="J79" i="8"/>
  <c r="J71" i="8"/>
  <c r="J83" i="8"/>
  <c r="J87" i="8"/>
  <c r="J75" i="8"/>
  <c r="M79" i="8"/>
  <c r="M71" i="8"/>
  <c r="M83" i="8"/>
  <c r="M87" i="8"/>
  <c r="M75" i="8"/>
  <c r="L79" i="40"/>
  <c r="L83" i="39"/>
  <c r="AJ22" i="25"/>
  <c r="AI22" i="25"/>
  <c r="U75" i="29"/>
  <c r="W14" i="36"/>
  <c r="W30" i="36"/>
  <c r="W22" i="36"/>
  <c r="M87" i="31"/>
  <c r="M83" i="31"/>
  <c r="M71" i="31"/>
  <c r="M75" i="31"/>
  <c r="M79" i="31"/>
  <c r="R79" i="31"/>
  <c r="R75" i="31"/>
  <c r="R83" i="31"/>
  <c r="R71" i="31"/>
  <c r="R87" i="31"/>
  <c r="P75" i="31"/>
  <c r="P83" i="31"/>
  <c r="P71" i="31"/>
  <c r="P87" i="31"/>
  <c r="P79" i="31"/>
  <c r="L83" i="31"/>
  <c r="L75" i="31"/>
  <c r="L79" i="31"/>
  <c r="L87" i="31"/>
  <c r="L71" i="31"/>
  <c r="C79" i="31"/>
  <c r="C87" i="31"/>
  <c r="C75" i="31"/>
  <c r="C71" i="31"/>
  <c r="C83" i="31"/>
  <c r="T83" i="31"/>
  <c r="T75" i="31"/>
  <c r="T79" i="31"/>
  <c r="T71" i="31"/>
  <c r="T87" i="31"/>
  <c r="AL51" i="37"/>
  <c r="AM51" i="37" s="1"/>
  <c r="AL47" i="37"/>
  <c r="AM47" i="37" s="1"/>
  <c r="AL43" i="37"/>
  <c r="AM43" i="37" s="1"/>
  <c r="AL39" i="37"/>
  <c r="AM39" i="37" s="1"/>
  <c r="AL35" i="37"/>
  <c r="AM35" i="37" s="1"/>
  <c r="AL50" i="37"/>
  <c r="AM50" i="37" s="1"/>
  <c r="AL46" i="37"/>
  <c r="AM46" i="37" s="1"/>
  <c r="AL42" i="37"/>
  <c r="AM42" i="37" s="1"/>
  <c r="AL38" i="37"/>
  <c r="AM38" i="37" s="1"/>
  <c r="AL34" i="37"/>
  <c r="AM34" i="37" s="1"/>
  <c r="AL53" i="37"/>
  <c r="AM53" i="37" s="1"/>
  <c r="AL49" i="37"/>
  <c r="AM49" i="37" s="1"/>
  <c r="AL45" i="37"/>
  <c r="AM45" i="37" s="1"/>
  <c r="AL41" i="37"/>
  <c r="AM41" i="37" s="1"/>
  <c r="AL37" i="37"/>
  <c r="AM37" i="37" s="1"/>
  <c r="AL52" i="37"/>
  <c r="AM52" i="37" s="1"/>
  <c r="AL48" i="37"/>
  <c r="AM48" i="37" s="1"/>
  <c r="AL44" i="37"/>
  <c r="AM44" i="37" s="1"/>
  <c r="AL40" i="37"/>
  <c r="AM40" i="37" s="1"/>
  <c r="AL36" i="37"/>
  <c r="AM36" i="37" s="1"/>
  <c r="AI14" i="17"/>
  <c r="AM14" i="17"/>
  <c r="AJ14" i="17"/>
  <c r="AN14" i="17"/>
  <c r="D87" i="21"/>
  <c r="D71" i="21"/>
  <c r="D75" i="21"/>
  <c r="D83" i="21"/>
  <c r="D79" i="21"/>
  <c r="B83" i="21"/>
  <c r="B79" i="21"/>
  <c r="B71" i="21"/>
  <c r="B87" i="21"/>
  <c r="B75" i="21"/>
  <c r="J71" i="21"/>
  <c r="J87" i="21"/>
  <c r="J75" i="21"/>
  <c r="J83" i="21"/>
  <c r="J79" i="21"/>
  <c r="E75" i="21"/>
  <c r="E71" i="21"/>
  <c r="E83" i="21"/>
  <c r="E79" i="21"/>
  <c r="E87" i="21"/>
  <c r="AJ22" i="23"/>
  <c r="AI22" i="23"/>
  <c r="E83" i="9"/>
  <c r="E71" i="9"/>
  <c r="E79" i="9"/>
  <c r="E75" i="9"/>
  <c r="E87" i="9"/>
  <c r="J75" i="9"/>
  <c r="J79" i="9"/>
  <c r="J71" i="9"/>
  <c r="J83" i="9"/>
  <c r="J87" i="9"/>
  <c r="D71" i="9"/>
  <c r="D83" i="9"/>
  <c r="D87" i="9"/>
  <c r="D79" i="9"/>
  <c r="D75" i="9"/>
  <c r="T71" i="9"/>
  <c r="T83" i="9"/>
  <c r="T75" i="9"/>
  <c r="T87" i="9"/>
  <c r="T79" i="9"/>
  <c r="K83" i="9"/>
  <c r="K71" i="9"/>
  <c r="K75" i="9"/>
  <c r="K87" i="9"/>
  <c r="K79" i="9"/>
  <c r="P79" i="9"/>
  <c r="P71" i="9"/>
  <c r="P83" i="9"/>
  <c r="P87" i="9"/>
  <c r="P75" i="9"/>
  <c r="I75" i="5"/>
  <c r="I87" i="5"/>
  <c r="I83" i="5"/>
  <c r="I71" i="5"/>
  <c r="I79" i="5"/>
  <c r="B75" i="5"/>
  <c r="B79" i="5"/>
  <c r="AH34" i="5" s="1" a="1"/>
  <c r="B83" i="5"/>
  <c r="B71" i="5"/>
  <c r="B87" i="5"/>
  <c r="H75" i="5"/>
  <c r="H83" i="5"/>
  <c r="H79" i="5"/>
  <c r="H87" i="5"/>
  <c r="H71" i="5"/>
  <c r="J5" i="1"/>
  <c r="E5" i="1"/>
  <c r="H5" i="1"/>
  <c r="F5" i="1"/>
  <c r="I5" i="1"/>
  <c r="G5" i="1"/>
  <c r="K5" i="1"/>
  <c r="O87" i="39"/>
  <c r="R75" i="40"/>
  <c r="Q87" i="40"/>
  <c r="O79" i="39"/>
  <c r="K83" i="40"/>
  <c r="Q71" i="38"/>
  <c r="Q83" i="38"/>
  <c r="Q79" i="38"/>
  <c r="Q75" i="38"/>
  <c r="Q87" i="38"/>
  <c r="H75" i="38"/>
  <c r="H79" i="38"/>
  <c r="H83" i="38"/>
  <c r="H87" i="38"/>
  <c r="H71" i="38"/>
  <c r="K79" i="38"/>
  <c r="K71" i="38"/>
  <c r="K83" i="38"/>
  <c r="K87" i="38"/>
  <c r="K75" i="38"/>
  <c r="I83" i="38"/>
  <c r="I79" i="38"/>
  <c r="I75" i="38"/>
  <c r="I71" i="38"/>
  <c r="I87" i="38"/>
  <c r="U79" i="38"/>
  <c r="U83" i="38"/>
  <c r="U71" i="38"/>
  <c r="U75" i="38"/>
  <c r="U87" i="38"/>
  <c r="R83" i="29"/>
  <c r="AI30" i="41"/>
  <c r="AM30" i="41"/>
  <c r="AJ30" i="41"/>
  <c r="AN30" i="41"/>
  <c r="AI14" i="41"/>
  <c r="AM14" i="41"/>
  <c r="AJ14" i="41"/>
  <c r="AN14" i="41"/>
  <c r="W30" i="5"/>
  <c r="W22" i="5"/>
  <c r="W14" i="5"/>
  <c r="G87" i="23"/>
  <c r="G71" i="23"/>
  <c r="G79" i="23"/>
  <c r="G83" i="23"/>
  <c r="G75" i="23"/>
  <c r="O71" i="23"/>
  <c r="O75" i="23"/>
  <c r="O79" i="23"/>
  <c r="O87" i="23"/>
  <c r="O83" i="23"/>
  <c r="S79" i="23"/>
  <c r="S87" i="23"/>
  <c r="S71" i="23"/>
  <c r="S75" i="23"/>
  <c r="S83" i="23"/>
  <c r="P79" i="23"/>
  <c r="P87" i="23"/>
  <c r="P71" i="23"/>
  <c r="P75" i="23"/>
  <c r="P83" i="23"/>
  <c r="J87" i="25"/>
  <c r="J83" i="25"/>
  <c r="J79" i="25"/>
  <c r="J71" i="25"/>
  <c r="J75" i="25"/>
  <c r="K87" i="25"/>
  <c r="K79" i="25"/>
  <c r="K83" i="25"/>
  <c r="K71" i="25"/>
  <c r="K75" i="25"/>
  <c r="I83" i="25"/>
  <c r="I87" i="25"/>
  <c r="I71" i="25"/>
  <c r="I79" i="25"/>
  <c r="I75" i="25"/>
  <c r="S79" i="25"/>
  <c r="S83" i="25"/>
  <c r="S71" i="25"/>
  <c r="S87" i="25"/>
  <c r="S75" i="25"/>
  <c r="H87" i="25"/>
  <c r="H71" i="25"/>
  <c r="H79" i="25"/>
  <c r="H83" i="25"/>
  <c r="H75" i="25"/>
  <c r="Q87" i="29"/>
  <c r="M75" i="12"/>
  <c r="M87" i="12"/>
  <c r="M71" i="12"/>
  <c r="M83" i="12"/>
  <c r="M79" i="12"/>
  <c r="L79" i="12"/>
  <c r="L71" i="12"/>
  <c r="L83" i="12"/>
  <c r="L87" i="12"/>
  <c r="L75" i="12"/>
  <c r="E75" i="12"/>
  <c r="E71" i="12"/>
  <c r="E83" i="12"/>
  <c r="E87" i="12"/>
  <c r="E79" i="12"/>
  <c r="P79" i="12"/>
  <c r="P75" i="12"/>
  <c r="P83" i="12"/>
  <c r="P87" i="12"/>
  <c r="P71" i="12"/>
  <c r="I71" i="12"/>
  <c r="I75" i="12"/>
  <c r="I79" i="12"/>
  <c r="I83" i="12"/>
  <c r="I87" i="12"/>
  <c r="D75" i="12"/>
  <c r="D79" i="12"/>
  <c r="D87" i="12"/>
  <c r="D71" i="12"/>
  <c r="D83" i="12"/>
  <c r="C79" i="40"/>
  <c r="AH34" i="40" s="1" a="1"/>
  <c r="D83" i="39"/>
  <c r="AJ34" i="39" s="1" a="1"/>
  <c r="I75" i="29"/>
  <c r="G79" i="27"/>
  <c r="G75" i="27"/>
  <c r="G87" i="27"/>
  <c r="G71" i="27"/>
  <c r="G83" i="27"/>
  <c r="M79" i="27"/>
  <c r="M83" i="27"/>
  <c r="M87" i="27"/>
  <c r="M75" i="27"/>
  <c r="M71" i="27"/>
  <c r="F79" i="27"/>
  <c r="F75" i="27"/>
  <c r="F83" i="27"/>
  <c r="F87" i="27"/>
  <c r="F71" i="27"/>
  <c r="D79" i="27"/>
  <c r="D87" i="27"/>
  <c r="D75" i="27"/>
  <c r="D83" i="27"/>
  <c r="D71" i="27"/>
  <c r="H83" i="15"/>
  <c r="H79" i="15"/>
  <c r="H71" i="15"/>
  <c r="H75" i="15"/>
  <c r="H87" i="15"/>
  <c r="M87" i="15"/>
  <c r="M71" i="15"/>
  <c r="M83" i="15"/>
  <c r="M75" i="15"/>
  <c r="M79" i="15"/>
  <c r="G79" i="15"/>
  <c r="G87" i="15"/>
  <c r="G75" i="15"/>
  <c r="G71" i="15"/>
  <c r="G83" i="15"/>
  <c r="AI30" i="20"/>
  <c r="AM30" i="20"/>
  <c r="AJ30" i="20"/>
  <c r="AN30" i="20"/>
  <c r="K83" i="10"/>
  <c r="K71" i="10"/>
  <c r="K87" i="10"/>
  <c r="K75" i="10"/>
  <c r="K79" i="10"/>
  <c r="N71" i="10"/>
  <c r="N75" i="10"/>
  <c r="N87" i="10"/>
  <c r="N83" i="10"/>
  <c r="N79" i="10"/>
  <c r="C83" i="10"/>
  <c r="C75" i="10"/>
  <c r="C87" i="10"/>
  <c r="C71" i="10"/>
  <c r="C79" i="10"/>
  <c r="O75" i="11"/>
  <c r="O87" i="11"/>
  <c r="O83" i="11"/>
  <c r="O71" i="11"/>
  <c r="O79" i="11"/>
  <c r="M83" i="11"/>
  <c r="M87" i="11"/>
  <c r="M71" i="11"/>
  <c r="M75" i="11"/>
  <c r="M79" i="11"/>
  <c r="G71" i="11"/>
  <c r="G83" i="11"/>
  <c r="G79" i="11"/>
  <c r="G87" i="11"/>
  <c r="G75" i="11"/>
  <c r="E75" i="11"/>
  <c r="E87" i="11"/>
  <c r="E83" i="11"/>
  <c r="E71" i="11"/>
  <c r="E79" i="11"/>
  <c r="K75" i="40"/>
  <c r="AH51" i="37"/>
  <c r="AI51" i="37" s="1"/>
  <c r="AH47" i="37"/>
  <c r="AI47" i="37" s="1"/>
  <c r="AH43" i="37"/>
  <c r="AI43" i="37" s="1"/>
  <c r="AH39" i="37"/>
  <c r="AI39" i="37" s="1"/>
  <c r="AH35" i="37"/>
  <c r="AI35" i="37" s="1"/>
  <c r="AH50" i="37"/>
  <c r="AI50" i="37" s="1"/>
  <c r="AH46" i="37"/>
  <c r="AI46" i="37" s="1"/>
  <c r="AH42" i="37"/>
  <c r="AI42" i="37" s="1"/>
  <c r="AH38" i="37"/>
  <c r="AI38" i="37" s="1"/>
  <c r="AH34" i="37"/>
  <c r="AI34" i="37" s="1"/>
  <c r="AH53" i="37"/>
  <c r="AI53" i="37" s="1"/>
  <c r="AH49" i="37"/>
  <c r="AI49" i="37" s="1"/>
  <c r="AH45" i="37"/>
  <c r="AI45" i="37" s="1"/>
  <c r="AH41" i="37"/>
  <c r="AI41" i="37" s="1"/>
  <c r="AH37" i="37"/>
  <c r="AI37" i="37" s="1"/>
  <c r="AH52" i="37"/>
  <c r="AI52" i="37" s="1"/>
  <c r="AH48" i="37"/>
  <c r="AI48" i="37" s="1"/>
  <c r="AH44" i="37"/>
  <c r="AI44" i="37" s="1"/>
  <c r="AH40" i="37"/>
  <c r="AI40" i="37" s="1"/>
  <c r="AH36" i="37"/>
  <c r="AI36" i="37" s="1"/>
  <c r="G87" i="41"/>
  <c r="G71" i="41"/>
  <c r="G79" i="41"/>
  <c r="G75" i="41"/>
  <c r="G83" i="41"/>
  <c r="T71" i="41"/>
  <c r="T75" i="41"/>
  <c r="T87" i="41"/>
  <c r="T79" i="41"/>
  <c r="T83" i="41"/>
  <c r="P83" i="41"/>
  <c r="P87" i="41"/>
  <c r="P75" i="41"/>
  <c r="P79" i="41"/>
  <c r="P71" i="41"/>
  <c r="B83" i="41"/>
  <c r="B75" i="41"/>
  <c r="AF34" i="41" s="1" a="1"/>
  <c r="B71" i="41"/>
  <c r="B79" i="41"/>
  <c r="B87" i="41"/>
  <c r="N71" i="41"/>
  <c r="N87" i="41"/>
  <c r="N75" i="41"/>
  <c r="N83" i="41"/>
  <c r="N79" i="41"/>
  <c r="H71" i="13"/>
  <c r="H75" i="13"/>
  <c r="H79" i="13"/>
  <c r="H83" i="13"/>
  <c r="H87" i="13"/>
  <c r="J83" i="13"/>
  <c r="J87" i="13"/>
  <c r="J71" i="13"/>
  <c r="J75" i="13"/>
  <c r="J79" i="13"/>
  <c r="S83" i="13"/>
  <c r="S71" i="13"/>
  <c r="S75" i="13"/>
  <c r="S79" i="13"/>
  <c r="S87" i="13"/>
  <c r="T79" i="13"/>
  <c r="T87" i="13"/>
  <c r="T83" i="13"/>
  <c r="T75" i="13"/>
  <c r="T71" i="13"/>
  <c r="D71" i="13"/>
  <c r="D83" i="13"/>
  <c r="D79" i="13"/>
  <c r="D87" i="13"/>
  <c r="D75" i="13"/>
  <c r="R79" i="13"/>
  <c r="R75" i="13"/>
  <c r="R87" i="13"/>
  <c r="R71" i="13"/>
  <c r="R83" i="13"/>
  <c r="U83" i="13"/>
  <c r="U79" i="13"/>
  <c r="U71" i="13"/>
  <c r="U87" i="13"/>
  <c r="U75" i="13"/>
  <c r="L71" i="4"/>
  <c r="L75" i="4"/>
  <c r="L79" i="4"/>
  <c r="L87" i="4"/>
  <c r="L83" i="4"/>
  <c r="B71" i="4"/>
  <c r="B87" i="4"/>
  <c r="B75" i="4"/>
  <c r="B83" i="4"/>
  <c r="AJ34" i="4" s="1" a="1"/>
  <c r="B79" i="4"/>
  <c r="T71" i="4"/>
  <c r="T75" i="4"/>
  <c r="T79" i="4"/>
  <c r="T87" i="4"/>
  <c r="T83" i="4"/>
  <c r="O79" i="4"/>
  <c r="O71" i="4"/>
  <c r="O75" i="4"/>
  <c r="O83" i="4"/>
  <c r="O87" i="4"/>
  <c r="E75" i="4"/>
  <c r="E71" i="4"/>
  <c r="E87" i="4"/>
  <c r="E83" i="4"/>
  <c r="E79" i="4"/>
  <c r="K79" i="6"/>
  <c r="K87" i="6"/>
  <c r="K71" i="6"/>
  <c r="K83" i="6"/>
  <c r="K75" i="6"/>
  <c r="I83" i="6"/>
  <c r="I71" i="6"/>
  <c r="I79" i="6"/>
  <c r="I87" i="6"/>
  <c r="I75" i="6"/>
  <c r="T75" i="6"/>
  <c r="T71" i="6"/>
  <c r="T83" i="6"/>
  <c r="T87" i="6"/>
  <c r="T79" i="6"/>
  <c r="M79" i="6"/>
  <c r="M75" i="6"/>
  <c r="M87" i="6"/>
  <c r="M71" i="6"/>
  <c r="M83" i="6"/>
  <c r="P71" i="40"/>
  <c r="I71" i="36"/>
  <c r="I83" i="36"/>
  <c r="I87" i="36"/>
  <c r="I75" i="36"/>
  <c r="I79" i="36"/>
  <c r="O83" i="36"/>
  <c r="O75" i="36"/>
  <c r="O71" i="36"/>
  <c r="O87" i="36"/>
  <c r="O79" i="36"/>
  <c r="L71" i="36"/>
  <c r="L79" i="36"/>
  <c r="L75" i="36"/>
  <c r="L87" i="36"/>
  <c r="L83" i="36"/>
  <c r="R87" i="36"/>
  <c r="R71" i="36"/>
  <c r="R75" i="36"/>
  <c r="R79" i="36"/>
  <c r="R83" i="36"/>
  <c r="C71" i="29"/>
  <c r="G71" i="29"/>
  <c r="AM30" i="39"/>
  <c r="AJ30" i="39"/>
  <c r="AN30" i="39"/>
  <c r="AI30" i="39"/>
  <c r="N87" i="17"/>
  <c r="N71" i="17"/>
  <c r="N79" i="17"/>
  <c r="N83" i="17"/>
  <c r="N75" i="17"/>
  <c r="L87" i="17"/>
  <c r="L79" i="17"/>
  <c r="L75" i="17"/>
  <c r="L83" i="17"/>
  <c r="L71" i="17"/>
  <c r="E79" i="17"/>
  <c r="E87" i="17"/>
  <c r="E75" i="17"/>
  <c r="E71" i="17"/>
  <c r="E83" i="17"/>
  <c r="B87" i="17"/>
  <c r="B79" i="17"/>
  <c r="AH34" i="17" s="1" a="1"/>
  <c r="B75" i="17"/>
  <c r="B83" i="17"/>
  <c r="B71" i="17"/>
  <c r="P87" i="17"/>
  <c r="P83" i="17"/>
  <c r="P75" i="17"/>
  <c r="P79" i="17"/>
  <c r="P71" i="17"/>
  <c r="H87" i="17"/>
  <c r="H75" i="17"/>
  <c r="H71" i="17"/>
  <c r="H83" i="17"/>
  <c r="H79" i="17"/>
  <c r="W14" i="11"/>
  <c r="W30" i="11"/>
  <c r="W22" i="11"/>
  <c r="AI22" i="11"/>
  <c r="AJ22" i="11"/>
  <c r="P79" i="40"/>
  <c r="Q75" i="29"/>
  <c r="M71" i="35"/>
  <c r="M79" i="35"/>
  <c r="M87" i="35"/>
  <c r="M83" i="35"/>
  <c r="M75" i="35"/>
  <c r="K87" i="35"/>
  <c r="K71" i="35"/>
  <c r="K83" i="35"/>
  <c r="K79" i="35"/>
  <c r="K75" i="35"/>
  <c r="O83" i="35"/>
  <c r="O71" i="35"/>
  <c r="O75" i="35"/>
  <c r="O87" i="35"/>
  <c r="O79" i="35"/>
  <c r="P75" i="40"/>
  <c r="J15" i="1"/>
  <c r="F15" i="1"/>
  <c r="G15" i="1"/>
  <c r="E15" i="1"/>
  <c r="I15" i="1"/>
  <c r="K15" i="1"/>
  <c r="H15" i="1"/>
  <c r="AJ47" i="39" l="1"/>
  <c r="AK47" i="39" s="1"/>
  <c r="AJ39" i="39"/>
  <c r="AK39" i="39" s="1"/>
  <c r="AJ46" i="39"/>
  <c r="AK46" i="39" s="1"/>
  <c r="AJ52" i="39"/>
  <c r="AK52" i="39" s="1"/>
  <c r="AJ34" i="39"/>
  <c r="AK34" i="39" s="1"/>
  <c r="AJ49" i="39"/>
  <c r="AK49" i="39" s="1"/>
  <c r="AJ41" i="39"/>
  <c r="AK41" i="39" s="1"/>
  <c r="AJ50" i="39"/>
  <c r="AK50" i="39" s="1"/>
  <c r="AJ36" i="39"/>
  <c r="AK36" i="39" s="1"/>
  <c r="AJ38" i="39"/>
  <c r="AK38" i="39" s="1"/>
  <c r="AJ51" i="39"/>
  <c r="AK51" i="39" s="1"/>
  <c r="AJ43" i="39"/>
  <c r="AK43" i="39" s="1"/>
  <c r="AJ35" i="39"/>
  <c r="AK35" i="39" s="1"/>
  <c r="AJ40" i="39"/>
  <c r="AK40" i="39" s="1"/>
  <c r="AJ42" i="39"/>
  <c r="AK42" i="39" s="1"/>
  <c r="AJ53" i="39"/>
  <c r="AK53" i="39" s="1"/>
  <c r="AJ45" i="39"/>
  <c r="AK45" i="39" s="1"/>
  <c r="AJ37" i="39"/>
  <c r="AK37" i="39" s="1"/>
  <c r="AJ44" i="39"/>
  <c r="AK44" i="39" s="1"/>
  <c r="AJ48" i="39"/>
  <c r="AK48" i="39" s="1"/>
  <c r="AH49" i="40"/>
  <c r="AI49" i="40" s="1"/>
  <c r="AH41" i="40"/>
  <c r="AI41" i="40" s="1"/>
  <c r="AH50" i="40"/>
  <c r="AI50" i="40" s="1"/>
  <c r="AH42" i="40"/>
  <c r="AI42" i="40" s="1"/>
  <c r="AH52" i="40"/>
  <c r="AI52" i="40" s="1"/>
  <c r="AH47" i="40"/>
  <c r="AI47" i="40" s="1"/>
  <c r="AH39" i="40"/>
  <c r="AI39" i="40" s="1"/>
  <c r="AH48" i="40"/>
  <c r="AI48" i="40" s="1"/>
  <c r="AH38" i="40"/>
  <c r="AI38" i="40" s="1"/>
  <c r="AH40" i="40"/>
  <c r="AI40" i="40" s="1"/>
  <c r="AH53" i="40"/>
  <c r="AI53" i="40" s="1"/>
  <c r="AH45" i="40"/>
  <c r="AI45" i="40" s="1"/>
  <c r="AH37" i="40"/>
  <c r="AI37" i="40" s="1"/>
  <c r="AH46" i="40"/>
  <c r="AI46" i="40" s="1"/>
  <c r="AH36" i="40"/>
  <c r="AI36" i="40" s="1"/>
  <c r="AH51" i="40"/>
  <c r="AI51" i="40" s="1"/>
  <c r="AH43" i="40"/>
  <c r="AI43" i="40" s="1"/>
  <c r="AH35" i="40"/>
  <c r="AI35" i="40" s="1"/>
  <c r="AH44" i="40"/>
  <c r="AI44" i="40" s="1"/>
  <c r="AH34" i="40"/>
  <c r="AI34" i="40" s="1"/>
  <c r="AF52" i="29"/>
  <c r="AG52" i="29" s="1"/>
  <c r="AF53" i="29"/>
  <c r="AG53" i="29" s="1"/>
  <c r="AF43" i="29"/>
  <c r="AG43" i="29" s="1"/>
  <c r="AF37" i="29"/>
  <c r="AG37" i="29" s="1"/>
  <c r="AF40" i="29"/>
  <c r="AG40" i="29" s="1"/>
  <c r="AF38" i="29"/>
  <c r="AG38" i="29" s="1"/>
  <c r="AF49" i="29"/>
  <c r="AG49" i="29" s="1"/>
  <c r="AF35" i="29"/>
  <c r="AG35" i="29" s="1"/>
  <c r="AF50" i="29"/>
  <c r="AG50" i="29" s="1"/>
  <c r="AF34" i="29"/>
  <c r="AG34" i="29" s="1"/>
  <c r="AF39" i="29"/>
  <c r="AG39" i="29" s="1"/>
  <c r="AF46" i="29"/>
  <c r="AG46" i="29" s="1"/>
  <c r="AF47" i="29"/>
  <c r="AG47" i="29" s="1"/>
  <c r="AF41" i="29"/>
  <c r="AG41" i="29" s="1"/>
  <c r="AF48" i="29"/>
  <c r="AG48" i="29" s="1"/>
  <c r="AF36" i="29"/>
  <c r="AG36" i="29" s="1"/>
  <c r="AF51" i="29"/>
  <c r="AG51" i="29" s="1"/>
  <c r="AF45" i="29"/>
  <c r="AG45" i="29" s="1"/>
  <c r="AF42" i="29"/>
  <c r="AG42" i="29" s="1"/>
  <c r="AF44" i="29"/>
  <c r="AG44" i="29" s="1"/>
  <c r="AF51" i="39"/>
  <c r="AG51" i="39" s="1"/>
  <c r="AF47" i="39"/>
  <c r="AG47" i="39" s="1"/>
  <c r="AF43" i="39"/>
  <c r="AG43" i="39" s="1"/>
  <c r="AF39" i="39"/>
  <c r="AG39" i="39" s="1"/>
  <c r="AF35" i="39"/>
  <c r="AG35" i="39" s="1"/>
  <c r="AF50" i="39"/>
  <c r="AG50" i="39" s="1"/>
  <c r="AF46" i="39"/>
  <c r="AG46" i="39" s="1"/>
  <c r="AF42" i="39"/>
  <c r="AG42" i="39" s="1"/>
  <c r="AF38" i="39"/>
  <c r="AG38" i="39" s="1"/>
  <c r="AF34" i="39"/>
  <c r="AG34" i="39" s="1"/>
  <c r="AF53" i="39"/>
  <c r="AG53" i="39" s="1"/>
  <c r="AF49" i="39"/>
  <c r="AG49" i="39" s="1"/>
  <c r="AF45" i="39"/>
  <c r="AG45" i="39" s="1"/>
  <c r="AF41" i="39"/>
  <c r="AG41" i="39" s="1"/>
  <c r="AF37" i="39"/>
  <c r="AG37" i="39" s="1"/>
  <c r="AF52" i="39"/>
  <c r="AG52" i="39" s="1"/>
  <c r="AF48" i="39"/>
  <c r="AG48" i="39" s="1"/>
  <c r="AF44" i="39"/>
  <c r="AG44" i="39" s="1"/>
  <c r="AF40" i="39"/>
  <c r="AG40" i="39" s="1"/>
  <c r="AF36" i="39"/>
  <c r="AG36" i="39" s="1"/>
  <c r="AF51" i="40"/>
  <c r="AG51" i="40" s="1"/>
  <c r="AF47" i="40"/>
  <c r="AG47" i="40" s="1"/>
  <c r="AF43" i="40"/>
  <c r="AG43" i="40" s="1"/>
  <c r="AF39" i="40"/>
  <c r="AG39" i="40" s="1"/>
  <c r="AF35" i="40"/>
  <c r="AG35" i="40" s="1"/>
  <c r="AF46" i="40"/>
  <c r="AG46" i="40" s="1"/>
  <c r="AF40" i="40"/>
  <c r="AG40" i="40" s="1"/>
  <c r="AF34" i="40"/>
  <c r="AG34" i="40" s="1"/>
  <c r="AF48" i="40"/>
  <c r="AG48" i="40" s="1"/>
  <c r="AF38" i="40"/>
  <c r="AG38" i="40" s="1"/>
  <c r="AF53" i="40"/>
  <c r="AG53" i="40" s="1"/>
  <c r="AF49" i="40"/>
  <c r="AG49" i="40" s="1"/>
  <c r="AF45" i="40"/>
  <c r="AG45" i="40" s="1"/>
  <c r="AF41" i="40"/>
  <c r="AG41" i="40" s="1"/>
  <c r="AF37" i="40"/>
  <c r="AG37" i="40" s="1"/>
  <c r="AF50" i="40"/>
  <c r="AG50" i="40" s="1"/>
  <c r="AF44" i="40"/>
  <c r="AG44" i="40" s="1"/>
  <c r="AF36" i="40"/>
  <c r="AG36" i="40" s="1"/>
  <c r="AF52" i="40"/>
  <c r="AG52" i="40" s="1"/>
  <c r="AF42" i="40"/>
  <c r="AG42" i="40" s="1"/>
  <c r="AD51" i="39"/>
  <c r="AE51" i="39" s="1"/>
  <c r="AD43" i="39"/>
  <c r="AE43" i="39" s="1"/>
  <c r="AD35" i="39"/>
  <c r="AE35" i="39" s="1"/>
  <c r="AD46" i="39"/>
  <c r="AE46" i="39" s="1"/>
  <c r="AD38" i="39"/>
  <c r="AE38" i="39" s="1"/>
  <c r="AD36" i="39"/>
  <c r="AE36" i="39" s="1"/>
  <c r="AD52" i="39"/>
  <c r="AE52" i="39" s="1"/>
  <c r="AD49" i="39"/>
  <c r="AE49" i="39" s="1"/>
  <c r="AD48" i="39"/>
  <c r="AE48" i="39" s="1"/>
  <c r="AD45" i="39"/>
  <c r="AE45" i="39" s="1"/>
  <c r="AD53" i="39"/>
  <c r="AE53" i="39" s="1"/>
  <c r="AD47" i="39"/>
  <c r="AE47" i="39" s="1"/>
  <c r="AD39" i="39"/>
  <c r="AE39" i="39" s="1"/>
  <c r="AD50" i="39"/>
  <c r="AE50" i="39" s="1"/>
  <c r="AD42" i="39"/>
  <c r="AE42" i="39" s="1"/>
  <c r="AD34" i="39"/>
  <c r="AE34" i="39" s="1"/>
  <c r="AD44" i="39"/>
  <c r="AE44" i="39" s="1"/>
  <c r="AD41" i="39"/>
  <c r="AE41" i="39" s="1"/>
  <c r="AD40" i="39"/>
  <c r="AE40" i="39" s="1"/>
  <c r="AD37" i="39"/>
  <c r="AE37" i="39" s="1"/>
  <c r="AJ51" i="29"/>
  <c r="AK51" i="29" s="1"/>
  <c r="AJ47" i="29"/>
  <c r="AK47" i="29" s="1"/>
  <c r="AJ43" i="29"/>
  <c r="AK43" i="29" s="1"/>
  <c r="AJ39" i="29"/>
  <c r="AK39" i="29" s="1"/>
  <c r="AJ35" i="29"/>
  <c r="AK35" i="29" s="1"/>
  <c r="AJ48" i="29"/>
  <c r="AK48" i="29" s="1"/>
  <c r="AJ42" i="29"/>
  <c r="AK42" i="29" s="1"/>
  <c r="AJ34" i="29"/>
  <c r="AK34" i="29" s="1"/>
  <c r="AJ46" i="29"/>
  <c r="AK46" i="29" s="1"/>
  <c r="AJ36" i="29"/>
  <c r="AK36" i="29" s="1"/>
  <c r="AJ53" i="29"/>
  <c r="AK53" i="29" s="1"/>
  <c r="AJ49" i="29"/>
  <c r="AK49" i="29" s="1"/>
  <c r="AJ45" i="29"/>
  <c r="AK45" i="29" s="1"/>
  <c r="AJ41" i="29"/>
  <c r="AK41" i="29" s="1"/>
  <c r="AJ37" i="29"/>
  <c r="AK37" i="29" s="1"/>
  <c r="AJ50" i="29"/>
  <c r="AK50" i="29" s="1"/>
  <c r="AJ44" i="29"/>
  <c r="AK44" i="29" s="1"/>
  <c r="AJ38" i="29"/>
  <c r="AK38" i="29" s="1"/>
  <c r="AJ52" i="29"/>
  <c r="AK52" i="29" s="1"/>
  <c r="AJ40" i="29"/>
  <c r="AK40" i="29" s="1"/>
  <c r="AJ47" i="40"/>
  <c r="AK47" i="40" s="1"/>
  <c r="AJ39" i="40"/>
  <c r="AK39" i="40" s="1"/>
  <c r="AJ50" i="40"/>
  <c r="AK50" i="40" s="1"/>
  <c r="AJ36" i="40"/>
  <c r="AK36" i="40" s="1"/>
  <c r="AJ38" i="40"/>
  <c r="AK38" i="40" s="1"/>
  <c r="AJ49" i="40"/>
  <c r="AK49" i="40" s="1"/>
  <c r="AJ41" i="40"/>
  <c r="AK41" i="40" s="1"/>
  <c r="AJ52" i="40"/>
  <c r="AK52" i="40" s="1"/>
  <c r="AJ40" i="40"/>
  <c r="AK40" i="40" s="1"/>
  <c r="AJ44" i="40"/>
  <c r="AK44" i="40" s="1"/>
  <c r="AJ51" i="40"/>
  <c r="AK51" i="40" s="1"/>
  <c r="AJ43" i="40"/>
  <c r="AK43" i="40" s="1"/>
  <c r="AJ35" i="40"/>
  <c r="AK35" i="40" s="1"/>
  <c r="AJ42" i="40"/>
  <c r="AK42" i="40" s="1"/>
  <c r="AJ48" i="40"/>
  <c r="AK48" i="40" s="1"/>
  <c r="AJ53" i="40"/>
  <c r="AK53" i="40" s="1"/>
  <c r="AJ45" i="40"/>
  <c r="AK45" i="40" s="1"/>
  <c r="AJ37" i="40"/>
  <c r="AK37" i="40" s="1"/>
  <c r="AJ46" i="40"/>
  <c r="AK46" i="40" s="1"/>
  <c r="AJ34" i="40"/>
  <c r="AK34" i="40" s="1"/>
  <c r="AJ34" i="35" a="1"/>
  <c r="AL34" i="41" a="1"/>
  <c r="AL34" i="5" a="1"/>
  <c r="AF34" i="5" a="1"/>
  <c r="AF34" i="21" a="1"/>
  <c r="AJ34" i="21" a="1"/>
  <c r="Z52" i="1"/>
  <c r="Y52" i="1"/>
  <c r="AD34" i="35" a="1"/>
  <c r="AL34" i="6" a="1"/>
  <c r="AL34" i="40" a="1"/>
  <c r="AJ34" i="12" a="1"/>
  <c r="AL34" i="12" a="1"/>
  <c r="AJ34" i="25" a="1"/>
  <c r="AD34" i="25" a="1"/>
  <c r="AH34" i="23" a="1"/>
  <c r="AD34" i="9" a="1"/>
  <c r="AF34" i="9" a="1"/>
  <c r="AF34" i="31" a="1"/>
  <c r="AL34" i="31" a="1"/>
  <c r="AL53" i="28"/>
  <c r="AM53" i="28" s="1"/>
  <c r="AL49" i="28"/>
  <c r="AM49" i="28" s="1"/>
  <c r="AL45" i="28"/>
  <c r="AM45" i="28" s="1"/>
  <c r="AL41" i="28"/>
  <c r="AM41" i="28" s="1"/>
  <c r="AL37" i="28"/>
  <c r="AM37" i="28" s="1"/>
  <c r="AL52" i="28"/>
  <c r="AM52" i="28" s="1"/>
  <c r="AL48" i="28"/>
  <c r="AM48" i="28" s="1"/>
  <c r="AL40" i="28"/>
  <c r="AM40" i="28" s="1"/>
  <c r="AL36" i="28"/>
  <c r="AM36" i="28" s="1"/>
  <c r="AL44" i="28"/>
  <c r="AM44" i="28" s="1"/>
  <c r="AL42" i="28"/>
  <c r="AM42" i="28" s="1"/>
  <c r="AL51" i="28"/>
  <c r="AM51" i="28" s="1"/>
  <c r="AL47" i="28"/>
  <c r="AM47" i="28" s="1"/>
  <c r="AL43" i="28"/>
  <c r="AM43" i="28" s="1"/>
  <c r="AL39" i="28"/>
  <c r="AM39" i="28" s="1"/>
  <c r="AL35" i="28"/>
  <c r="AM35" i="28" s="1"/>
  <c r="AL50" i="28"/>
  <c r="AM50" i="28" s="1"/>
  <c r="AL46" i="28"/>
  <c r="AM46" i="28" s="1"/>
  <c r="AL38" i="28"/>
  <c r="AM38" i="28" s="1"/>
  <c r="AL34" i="28"/>
  <c r="AM34" i="28" s="1"/>
  <c r="AL34" i="32" a="1"/>
  <c r="AJ34" i="22" a="1"/>
  <c r="AJ34" i="34" a="1"/>
  <c r="R83" i="33"/>
  <c r="R87" i="33"/>
  <c r="R75" i="33"/>
  <c r="R71" i="33"/>
  <c r="R79" i="33"/>
  <c r="N83" i="33"/>
  <c r="N75" i="33"/>
  <c r="N79" i="33"/>
  <c r="N87" i="33"/>
  <c r="N71" i="33"/>
  <c r="K87" i="33"/>
  <c r="K83" i="33"/>
  <c r="K75" i="33"/>
  <c r="K79" i="33"/>
  <c r="K71" i="33"/>
  <c r="J87" i="33"/>
  <c r="J79" i="33"/>
  <c r="J71" i="33"/>
  <c r="J75" i="33"/>
  <c r="J83" i="33"/>
  <c r="D87" i="33"/>
  <c r="D83" i="33"/>
  <c r="D79" i="33"/>
  <c r="D75" i="33"/>
  <c r="D71" i="33"/>
  <c r="AH34" i="8" a="1"/>
  <c r="AJ34" i="8" a="1"/>
  <c r="K31" i="1"/>
  <c r="AF34" i="18" a="1"/>
  <c r="AH34" i="18" a="1"/>
  <c r="I71" i="26"/>
  <c r="I75" i="26"/>
  <c r="I87" i="26"/>
  <c r="I79" i="26"/>
  <c r="I83" i="26"/>
  <c r="S79" i="26"/>
  <c r="S71" i="26"/>
  <c r="S75" i="26"/>
  <c r="S83" i="26"/>
  <c r="S87" i="26"/>
  <c r="Q71" i="26"/>
  <c r="Q79" i="26"/>
  <c r="Q83" i="26"/>
  <c r="Q87" i="26"/>
  <c r="Q75" i="26"/>
  <c r="U87" i="26"/>
  <c r="U71" i="26"/>
  <c r="U79" i="26"/>
  <c r="U75" i="26"/>
  <c r="U83" i="26"/>
  <c r="N75" i="26"/>
  <c r="N87" i="26"/>
  <c r="N71" i="26"/>
  <c r="N79" i="26"/>
  <c r="N83" i="26"/>
  <c r="O87" i="26"/>
  <c r="O83" i="26"/>
  <c r="O75" i="26"/>
  <c r="O71" i="26"/>
  <c r="O79" i="26"/>
  <c r="AF34" i="15" a="1"/>
  <c r="V52" i="1"/>
  <c r="R75" i="24"/>
  <c r="R83" i="24"/>
  <c r="R71" i="24"/>
  <c r="R87" i="24"/>
  <c r="R79" i="24"/>
  <c r="S83" i="24"/>
  <c r="S75" i="24"/>
  <c r="S79" i="24"/>
  <c r="S71" i="24"/>
  <c r="S87" i="24"/>
  <c r="P83" i="24"/>
  <c r="P75" i="24"/>
  <c r="P87" i="24"/>
  <c r="P71" i="24"/>
  <c r="P79" i="24"/>
  <c r="I75" i="24"/>
  <c r="I83" i="24"/>
  <c r="I71" i="24"/>
  <c r="I87" i="24"/>
  <c r="I79" i="24"/>
  <c r="O83" i="24"/>
  <c r="O75" i="24"/>
  <c r="O79" i="24"/>
  <c r="O71" i="24"/>
  <c r="O87" i="24"/>
  <c r="H83" i="24"/>
  <c r="H75" i="24"/>
  <c r="H79" i="24"/>
  <c r="H87" i="24"/>
  <c r="H71" i="24"/>
  <c r="AF34" i="2" a="1"/>
  <c r="AD34" i="16" a="1"/>
  <c r="AF34" i="16" a="1"/>
  <c r="AD34" i="7" a="1"/>
  <c r="AJ34" i="7" a="1"/>
  <c r="AJ34" i="20" a="1"/>
  <c r="AL34" i="20" a="1"/>
  <c r="AJ34" i="38" a="1"/>
  <c r="AF34" i="14" a="1"/>
  <c r="AH34" i="39" a="1"/>
  <c r="S75" i="42"/>
  <c r="S87" i="42"/>
  <c r="S83" i="42"/>
  <c r="S71" i="42"/>
  <c r="S79" i="42"/>
  <c r="M75" i="42"/>
  <c r="M71" i="42"/>
  <c r="M83" i="42"/>
  <c r="M79" i="42"/>
  <c r="M87" i="42"/>
  <c r="K83" i="42"/>
  <c r="K71" i="42"/>
  <c r="K87" i="42"/>
  <c r="K79" i="42"/>
  <c r="K75" i="42"/>
  <c r="Q79" i="42"/>
  <c r="Q87" i="42"/>
  <c r="Q83" i="42"/>
  <c r="Q71" i="42"/>
  <c r="Q75" i="42"/>
  <c r="L75" i="42"/>
  <c r="L87" i="42"/>
  <c r="L79" i="42"/>
  <c r="L83" i="42"/>
  <c r="L71" i="42"/>
  <c r="G71" i="42"/>
  <c r="G79" i="42"/>
  <c r="G75" i="42"/>
  <c r="G87" i="42"/>
  <c r="G83" i="42"/>
  <c r="B87" i="42"/>
  <c r="B79" i="42"/>
  <c r="B75" i="42"/>
  <c r="B71" i="42"/>
  <c r="B83" i="42"/>
  <c r="AD34" i="36" a="1"/>
  <c r="AJ34" i="36" a="1"/>
  <c r="AJ34" i="13" a="1"/>
  <c r="AL34" i="13" a="1"/>
  <c r="AH34" i="11" a="1"/>
  <c r="AF34" i="10" a="1"/>
  <c r="AD34" i="27" a="1"/>
  <c r="AJ34" i="27" a="1"/>
  <c r="AD34" i="19" a="1"/>
  <c r="AH34" i="30" a="1"/>
  <c r="AF49" i="41"/>
  <c r="AG49" i="41" s="1"/>
  <c r="AF41" i="41"/>
  <c r="AG41" i="41" s="1"/>
  <c r="AF52" i="41"/>
  <c r="AG52" i="41" s="1"/>
  <c r="AF38" i="41"/>
  <c r="AG38" i="41" s="1"/>
  <c r="AF42" i="41"/>
  <c r="AG42" i="41" s="1"/>
  <c r="AF47" i="41"/>
  <c r="AG47" i="41" s="1"/>
  <c r="AF39" i="41"/>
  <c r="AG39" i="41" s="1"/>
  <c r="AF48" i="41"/>
  <c r="AG48" i="41" s="1"/>
  <c r="AF34" i="41"/>
  <c r="AG34" i="41" s="1"/>
  <c r="AF36" i="41"/>
  <c r="AG36" i="41" s="1"/>
  <c r="AF53" i="41"/>
  <c r="AG53" i="41" s="1"/>
  <c r="AF45" i="41"/>
  <c r="AG45" i="41" s="1"/>
  <c r="AF37" i="41"/>
  <c r="AG37" i="41" s="1"/>
  <c r="AF44" i="41"/>
  <c r="AG44" i="41" s="1"/>
  <c r="AF50" i="41"/>
  <c r="AG50" i="41" s="1"/>
  <c r="AF51" i="41"/>
  <c r="AG51" i="41" s="1"/>
  <c r="AF43" i="41"/>
  <c r="AG43" i="41" s="1"/>
  <c r="AF35" i="41"/>
  <c r="AG35" i="41" s="1"/>
  <c r="AF40" i="41"/>
  <c r="AG40" i="41" s="1"/>
  <c r="AF46" i="41"/>
  <c r="AG46" i="41" s="1"/>
  <c r="AL34" i="17" a="1"/>
  <c r="AF34" i="4" a="1"/>
  <c r="AJ34" i="41" a="1"/>
  <c r="AJ34" i="17" a="1"/>
  <c r="AL34" i="4" a="1"/>
  <c r="AH34" i="41" a="1"/>
  <c r="AD34" i="5" a="1"/>
  <c r="AL34" i="21" a="1"/>
  <c r="W52" i="1"/>
  <c r="AL34" i="35" a="1"/>
  <c r="AJ34" i="6" a="1"/>
  <c r="AD34" i="12" a="1"/>
  <c r="AL34" i="25" a="1"/>
  <c r="AL34" i="23" a="1"/>
  <c r="AJ34" i="9" a="1"/>
  <c r="AJ34" i="31" a="1"/>
  <c r="AH34" i="28" a="1"/>
  <c r="AF34" i="32" a="1"/>
  <c r="AD34" i="22" a="1"/>
  <c r="AH34" i="22" a="1"/>
  <c r="AF34" i="34" a="1"/>
  <c r="C83" i="33"/>
  <c r="C75" i="33"/>
  <c r="C79" i="33"/>
  <c r="C71" i="33"/>
  <c r="C87" i="33"/>
  <c r="G79" i="33"/>
  <c r="G71" i="33"/>
  <c r="G75" i="33"/>
  <c r="G87" i="33"/>
  <c r="G83" i="33"/>
  <c r="I83" i="33"/>
  <c r="I79" i="33"/>
  <c r="I71" i="33"/>
  <c r="I87" i="33"/>
  <c r="I75" i="33"/>
  <c r="P79" i="33"/>
  <c r="P75" i="33"/>
  <c r="P83" i="33"/>
  <c r="P71" i="33"/>
  <c r="P87" i="33"/>
  <c r="AL34" i="8" a="1"/>
  <c r="J31" i="1"/>
  <c r="AD34" i="18" a="1"/>
  <c r="C75" i="26"/>
  <c r="C71" i="26"/>
  <c r="C79" i="26"/>
  <c r="C87" i="26"/>
  <c r="C83" i="26"/>
  <c r="F83" i="26"/>
  <c r="F71" i="26"/>
  <c r="F79" i="26"/>
  <c r="F87" i="26"/>
  <c r="F75" i="26"/>
  <c r="K83" i="26"/>
  <c r="K71" i="26"/>
  <c r="K79" i="26"/>
  <c r="K75" i="26"/>
  <c r="K87" i="26"/>
  <c r="R71" i="26"/>
  <c r="R83" i="26"/>
  <c r="R87" i="26"/>
  <c r="R79" i="26"/>
  <c r="R75" i="26"/>
  <c r="E79" i="26"/>
  <c r="E87" i="26"/>
  <c r="E71" i="26"/>
  <c r="E75" i="26"/>
  <c r="E83" i="26"/>
  <c r="AD34" i="15" a="1"/>
  <c r="AD34" i="29" a="1"/>
  <c r="U60" i="1"/>
  <c r="E75" i="24"/>
  <c r="E83" i="24"/>
  <c r="E87" i="24"/>
  <c r="E71" i="24"/>
  <c r="E79" i="24"/>
  <c r="U75" i="24"/>
  <c r="U83" i="24"/>
  <c r="U79" i="24"/>
  <c r="U71" i="24"/>
  <c r="U87" i="24"/>
  <c r="K75" i="24"/>
  <c r="K83" i="24"/>
  <c r="K87" i="24"/>
  <c r="K79" i="24"/>
  <c r="K71" i="24"/>
  <c r="F75" i="24"/>
  <c r="F83" i="24"/>
  <c r="F79" i="24"/>
  <c r="F71" i="24"/>
  <c r="F87" i="24"/>
  <c r="T75" i="24"/>
  <c r="T83" i="24"/>
  <c r="T71" i="24"/>
  <c r="T87" i="24"/>
  <c r="T79" i="24"/>
  <c r="G83" i="24"/>
  <c r="G75" i="24"/>
  <c r="G87" i="24"/>
  <c r="G79" i="24"/>
  <c r="G71" i="24"/>
  <c r="D83" i="24"/>
  <c r="D75" i="24"/>
  <c r="D87" i="24"/>
  <c r="D79" i="24"/>
  <c r="D71" i="24"/>
  <c r="AJ34" i="2" a="1"/>
  <c r="AJ34" i="16" a="1"/>
  <c r="AL34" i="7" a="1"/>
  <c r="AH34" i="20" a="1"/>
  <c r="AD34" i="40" a="1"/>
  <c r="AL34" i="38" a="1"/>
  <c r="AH34" i="14" a="1"/>
  <c r="AD34" i="14" a="1"/>
  <c r="P79" i="42"/>
  <c r="P87" i="42"/>
  <c r="P83" i="42"/>
  <c r="P75" i="42"/>
  <c r="P71" i="42"/>
  <c r="C71" i="42"/>
  <c r="C79" i="42"/>
  <c r="C75" i="42"/>
  <c r="C87" i="42"/>
  <c r="C83" i="42"/>
  <c r="I83" i="42"/>
  <c r="I79" i="42"/>
  <c r="I87" i="42"/>
  <c r="I71" i="42"/>
  <c r="I75" i="42"/>
  <c r="D75" i="42"/>
  <c r="D71" i="42"/>
  <c r="D87" i="42"/>
  <c r="D79" i="42"/>
  <c r="D83" i="42"/>
  <c r="AL34" i="36" a="1"/>
  <c r="AH34" i="13" a="1"/>
  <c r="AD34" i="11" a="1"/>
  <c r="AD34" i="10" a="1"/>
  <c r="AF34" i="27" a="1"/>
  <c r="AL34" i="19" a="1"/>
  <c r="AF34" i="30" a="1"/>
  <c r="AH34" i="21" a="1"/>
  <c r="AD34" i="17" a="1"/>
  <c r="AF34" i="17" a="1"/>
  <c r="AH34" i="4" a="1"/>
  <c r="AD34" i="4" a="1"/>
  <c r="AD34" i="41" a="1"/>
  <c r="AJ34" i="5" a="1"/>
  <c r="AD34" i="21" a="1"/>
  <c r="X60" i="1"/>
  <c r="AF34" i="35" a="1"/>
  <c r="AH34" i="6" a="1"/>
  <c r="AD34" i="6" a="1"/>
  <c r="AF34" i="12" a="1"/>
  <c r="AH34" i="25" a="1"/>
  <c r="AJ34" i="23" a="1"/>
  <c r="AH34" i="9" a="1"/>
  <c r="AD34" i="31" a="1"/>
  <c r="AJ34" i="28" a="1"/>
  <c r="AH34" i="32" a="1"/>
  <c r="AF34" i="22" a="1"/>
  <c r="AD34" i="34" a="1"/>
  <c r="AH34" i="34" a="1"/>
  <c r="L79" i="33"/>
  <c r="L71" i="33"/>
  <c r="L87" i="33"/>
  <c r="L83" i="33"/>
  <c r="L75" i="33"/>
  <c r="H87" i="33"/>
  <c r="H71" i="33"/>
  <c r="H83" i="33"/>
  <c r="H79" i="33"/>
  <c r="H75" i="33"/>
  <c r="O75" i="33"/>
  <c r="O87" i="33"/>
  <c r="O83" i="33"/>
  <c r="O71" i="33"/>
  <c r="O79" i="33"/>
  <c r="E71" i="33"/>
  <c r="E83" i="33"/>
  <c r="E79" i="33"/>
  <c r="E87" i="33"/>
  <c r="E75" i="33"/>
  <c r="S71" i="33"/>
  <c r="S75" i="33"/>
  <c r="S83" i="33"/>
  <c r="S87" i="33"/>
  <c r="S79" i="33"/>
  <c r="B75" i="33"/>
  <c r="B71" i="33"/>
  <c r="B79" i="33"/>
  <c r="B83" i="33"/>
  <c r="B87" i="33"/>
  <c r="M71" i="33"/>
  <c r="M75" i="33"/>
  <c r="M83" i="33"/>
  <c r="M87" i="33"/>
  <c r="M79" i="33"/>
  <c r="Q71" i="33"/>
  <c r="Q75" i="33"/>
  <c r="Q87" i="33"/>
  <c r="Q83" i="33"/>
  <c r="Q79" i="33"/>
  <c r="AD34" i="8" a="1"/>
  <c r="I31" i="1"/>
  <c r="H31" i="1" s="1"/>
  <c r="AL34" i="18" a="1"/>
  <c r="H83" i="26"/>
  <c r="H71" i="26"/>
  <c r="H75" i="26"/>
  <c r="H79" i="26"/>
  <c r="H87" i="26"/>
  <c r="B75" i="26"/>
  <c r="B71" i="26"/>
  <c r="B79" i="26"/>
  <c r="B83" i="26"/>
  <c r="B87" i="26"/>
  <c r="T83" i="26"/>
  <c r="T75" i="26"/>
  <c r="T71" i="26"/>
  <c r="T87" i="26"/>
  <c r="T79" i="26"/>
  <c r="AH34" i="15" a="1"/>
  <c r="AJ34" i="15" a="1"/>
  <c r="AL34" i="39" a="1"/>
  <c r="V60" i="1"/>
  <c r="U52" i="1"/>
  <c r="B75" i="24"/>
  <c r="B83" i="24"/>
  <c r="B87" i="24"/>
  <c r="B71" i="24"/>
  <c r="B79" i="24"/>
  <c r="L83" i="24"/>
  <c r="L75" i="24"/>
  <c r="L71" i="24"/>
  <c r="L79" i="24"/>
  <c r="L87" i="24"/>
  <c r="J75" i="24"/>
  <c r="J83" i="24"/>
  <c r="J79" i="24"/>
  <c r="J87" i="24"/>
  <c r="J71" i="24"/>
  <c r="AH34" i="2" a="1"/>
  <c r="AD34" i="2" a="1"/>
  <c r="AH34" i="16" a="1"/>
  <c r="AH34" i="7" a="1"/>
  <c r="AD34" i="20" a="1"/>
  <c r="AF34" i="38" a="1"/>
  <c r="AD34" i="38" a="1"/>
  <c r="AJ34" i="14" a="1"/>
  <c r="N75" i="42"/>
  <c r="N71" i="42"/>
  <c r="N83" i="42"/>
  <c r="N87" i="42"/>
  <c r="N79" i="42"/>
  <c r="H87" i="42"/>
  <c r="H83" i="42"/>
  <c r="H79" i="42"/>
  <c r="H71" i="42"/>
  <c r="H75" i="42"/>
  <c r="F83" i="42"/>
  <c r="F87" i="42"/>
  <c r="F79" i="42"/>
  <c r="F71" i="42"/>
  <c r="F75" i="42"/>
  <c r="R79" i="42"/>
  <c r="R75" i="42"/>
  <c r="R83" i="42"/>
  <c r="R71" i="42"/>
  <c r="R87" i="42"/>
  <c r="AH34" i="36" a="1"/>
  <c r="AD34" i="13" a="1"/>
  <c r="AF34" i="11" a="1"/>
  <c r="AL34" i="11" a="1"/>
  <c r="AJ34" i="10" a="1"/>
  <c r="AL34" i="27" a="1"/>
  <c r="AJ34" i="19" a="1"/>
  <c r="AF34" i="19" a="1"/>
  <c r="AL34" i="30" a="1"/>
  <c r="AH50" i="17"/>
  <c r="AI50" i="17" s="1"/>
  <c r="AH46" i="17"/>
  <c r="AI46" i="17" s="1"/>
  <c r="AH42" i="17"/>
  <c r="AI42" i="17" s="1"/>
  <c r="AH38" i="17"/>
  <c r="AI38" i="17" s="1"/>
  <c r="AH34" i="17"/>
  <c r="AI34" i="17" s="1"/>
  <c r="AH51" i="17"/>
  <c r="AI51" i="17" s="1"/>
  <c r="AH47" i="17"/>
  <c r="AI47" i="17" s="1"/>
  <c r="AH43" i="17"/>
  <c r="AI43" i="17" s="1"/>
  <c r="AH39" i="17"/>
  <c r="AI39" i="17" s="1"/>
  <c r="AH35" i="17"/>
  <c r="AI35" i="17" s="1"/>
  <c r="AH52" i="17"/>
  <c r="AI52" i="17" s="1"/>
  <c r="AH48" i="17"/>
  <c r="AI48" i="17" s="1"/>
  <c r="AH44" i="17"/>
  <c r="AI44" i="17" s="1"/>
  <c r="AH40" i="17"/>
  <c r="AI40" i="17" s="1"/>
  <c r="AH36" i="17"/>
  <c r="AI36" i="17" s="1"/>
  <c r="AH53" i="17"/>
  <c r="AI53" i="17" s="1"/>
  <c r="AH49" i="17"/>
  <c r="AI49" i="17" s="1"/>
  <c r="AH45" i="17"/>
  <c r="AI45" i="17" s="1"/>
  <c r="AH41" i="17"/>
  <c r="AI41" i="17" s="1"/>
  <c r="AH37" i="17"/>
  <c r="AI37" i="17" s="1"/>
  <c r="AJ51" i="4"/>
  <c r="AK51" i="4" s="1"/>
  <c r="AJ47" i="4"/>
  <c r="AK47" i="4" s="1"/>
  <c r="AJ43" i="4"/>
  <c r="AK43" i="4" s="1"/>
  <c r="AJ39" i="4"/>
  <c r="AK39" i="4" s="1"/>
  <c r="AJ35" i="4"/>
  <c r="AK35" i="4" s="1"/>
  <c r="AJ50" i="4"/>
  <c r="AK50" i="4" s="1"/>
  <c r="AJ46" i="4"/>
  <c r="AK46" i="4" s="1"/>
  <c r="AJ42" i="4"/>
  <c r="AK42" i="4" s="1"/>
  <c r="AJ38" i="4"/>
  <c r="AK38" i="4" s="1"/>
  <c r="AJ34" i="4"/>
  <c r="AK34" i="4" s="1"/>
  <c r="AJ53" i="4"/>
  <c r="AK53" i="4" s="1"/>
  <c r="AJ49" i="4"/>
  <c r="AK49" i="4" s="1"/>
  <c r="AJ45" i="4"/>
  <c r="AK45" i="4" s="1"/>
  <c r="AJ41" i="4"/>
  <c r="AK41" i="4" s="1"/>
  <c r="AJ37" i="4"/>
  <c r="AK37" i="4" s="1"/>
  <c r="AJ52" i="4"/>
  <c r="AK52" i="4" s="1"/>
  <c r="AJ48" i="4"/>
  <c r="AK48" i="4" s="1"/>
  <c r="AJ44" i="4"/>
  <c r="AK44" i="4" s="1"/>
  <c r="AJ40" i="4"/>
  <c r="AK40" i="4" s="1"/>
  <c r="AJ36" i="4"/>
  <c r="AK36" i="4" s="1"/>
  <c r="AH52" i="5"/>
  <c r="AI52" i="5" s="1"/>
  <c r="AH48" i="5"/>
  <c r="AI48" i="5" s="1"/>
  <c r="AH44" i="5"/>
  <c r="AI44" i="5" s="1"/>
  <c r="AH40" i="5"/>
  <c r="AI40" i="5" s="1"/>
  <c r="AH36" i="5"/>
  <c r="AI36" i="5" s="1"/>
  <c r="AH53" i="5"/>
  <c r="AI53" i="5" s="1"/>
  <c r="AH49" i="5"/>
  <c r="AI49" i="5" s="1"/>
  <c r="AH45" i="5"/>
  <c r="AI45" i="5" s="1"/>
  <c r="AH41" i="5"/>
  <c r="AI41" i="5" s="1"/>
  <c r="AH37" i="5"/>
  <c r="AI37" i="5" s="1"/>
  <c r="AH38" i="5"/>
  <c r="AI38" i="5" s="1"/>
  <c r="AH43" i="5"/>
  <c r="AI43" i="5" s="1"/>
  <c r="AH50" i="5"/>
  <c r="AI50" i="5" s="1"/>
  <c r="AH34" i="5"/>
  <c r="AI34" i="5" s="1"/>
  <c r="AH39" i="5"/>
  <c r="AI39" i="5" s="1"/>
  <c r="AH46" i="5"/>
  <c r="AI46" i="5" s="1"/>
  <c r="AH51" i="5"/>
  <c r="AI51" i="5" s="1"/>
  <c r="AH35" i="5"/>
  <c r="AI35" i="5" s="1"/>
  <c r="AH42" i="5"/>
  <c r="AI42" i="5" s="1"/>
  <c r="AH47" i="5"/>
  <c r="AI47" i="5" s="1"/>
  <c r="AH51" i="35"/>
  <c r="AI51" i="35" s="1"/>
  <c r="AH47" i="35"/>
  <c r="AI47" i="35" s="1"/>
  <c r="AH43" i="35"/>
  <c r="AI43" i="35" s="1"/>
  <c r="AH39" i="35"/>
  <c r="AI39" i="35" s="1"/>
  <c r="AH35" i="35"/>
  <c r="AI35" i="35" s="1"/>
  <c r="AH50" i="35"/>
  <c r="AI50" i="35" s="1"/>
  <c r="AH46" i="35"/>
  <c r="AI46" i="35" s="1"/>
  <c r="AH42" i="35"/>
  <c r="AI42" i="35" s="1"/>
  <c r="AH38" i="35"/>
  <c r="AI38" i="35" s="1"/>
  <c r="AH34" i="35"/>
  <c r="AI34" i="35" s="1"/>
  <c r="AH53" i="35"/>
  <c r="AI53" i="35" s="1"/>
  <c r="AH49" i="35"/>
  <c r="AI49" i="35" s="1"/>
  <c r="AH45" i="35"/>
  <c r="AI45" i="35" s="1"/>
  <c r="AH41" i="35"/>
  <c r="AI41" i="35" s="1"/>
  <c r="AH37" i="35"/>
  <c r="AI37" i="35" s="1"/>
  <c r="AH52" i="35"/>
  <c r="AI52" i="35" s="1"/>
  <c r="AH48" i="35"/>
  <c r="AI48" i="35" s="1"/>
  <c r="AH44" i="35"/>
  <c r="AI44" i="35" s="1"/>
  <c r="AH40" i="35"/>
  <c r="AI40" i="35" s="1"/>
  <c r="AH36" i="35"/>
  <c r="AI36" i="35" s="1"/>
  <c r="AF34" i="6" a="1"/>
  <c r="AH34" i="12" a="1"/>
  <c r="AL34" i="29" a="1"/>
  <c r="AF34" i="25" a="1"/>
  <c r="AF34" i="23" a="1"/>
  <c r="AD34" i="23" a="1"/>
  <c r="AL34" i="9" a="1"/>
  <c r="AH34" i="31" a="1"/>
  <c r="AD34" i="28" a="1"/>
  <c r="AF34" i="28" a="1"/>
  <c r="AJ49" i="32"/>
  <c r="AK49" i="32" s="1"/>
  <c r="AJ39" i="32"/>
  <c r="AK39" i="32" s="1"/>
  <c r="AJ50" i="32"/>
  <c r="AK50" i="32" s="1"/>
  <c r="AJ36" i="32"/>
  <c r="AK36" i="32" s="1"/>
  <c r="AJ40" i="32"/>
  <c r="AK40" i="32" s="1"/>
  <c r="AJ53" i="32"/>
  <c r="AK53" i="32" s="1"/>
  <c r="AJ43" i="32"/>
  <c r="AK43" i="32" s="1"/>
  <c r="AJ37" i="32"/>
  <c r="AK37" i="32" s="1"/>
  <c r="AJ42" i="32"/>
  <c r="AK42" i="32" s="1"/>
  <c r="AJ52" i="32"/>
  <c r="AK52" i="32" s="1"/>
  <c r="AJ47" i="32"/>
  <c r="AK47" i="32" s="1"/>
  <c r="AJ41" i="32"/>
  <c r="AK41" i="32" s="1"/>
  <c r="AJ48" i="32"/>
  <c r="AK48" i="32" s="1"/>
  <c r="AJ38" i="32"/>
  <c r="AK38" i="32" s="1"/>
  <c r="AJ34" i="32"/>
  <c r="AK34" i="32" s="1"/>
  <c r="AJ35" i="32"/>
  <c r="AK35" i="32" s="1"/>
  <c r="AJ51" i="32"/>
  <c r="AK51" i="32" s="1"/>
  <c r="AJ44" i="32"/>
  <c r="AK44" i="32" s="1"/>
  <c r="AJ45" i="32"/>
  <c r="AK45" i="32" s="1"/>
  <c r="AJ46" i="32"/>
  <c r="AK46" i="32" s="1"/>
  <c r="AD53" i="32"/>
  <c r="AE53" i="32" s="1"/>
  <c r="AD43" i="32"/>
  <c r="AE43" i="32" s="1"/>
  <c r="AD37" i="32"/>
  <c r="AE37" i="32" s="1"/>
  <c r="AD44" i="32"/>
  <c r="AE44" i="32" s="1"/>
  <c r="AD36" i="32"/>
  <c r="AE36" i="32" s="1"/>
  <c r="AD47" i="32"/>
  <c r="AE47" i="32" s="1"/>
  <c r="AD41" i="32"/>
  <c r="AE41" i="32" s="1"/>
  <c r="AD48" i="32"/>
  <c r="AE48" i="32" s="1"/>
  <c r="AD42" i="32"/>
  <c r="AE42" i="32" s="1"/>
  <c r="AD40" i="32"/>
  <c r="AE40" i="32" s="1"/>
  <c r="AD49" i="32"/>
  <c r="AE49" i="32" s="1"/>
  <c r="AD39" i="32"/>
  <c r="AE39" i="32" s="1"/>
  <c r="AD50" i="32"/>
  <c r="AE50" i="32" s="1"/>
  <c r="AD45" i="32"/>
  <c r="AE45" i="32" s="1"/>
  <c r="AD35" i="32"/>
  <c r="AE35" i="32" s="1"/>
  <c r="AD52" i="32"/>
  <c r="AE52" i="32" s="1"/>
  <c r="AD38" i="32"/>
  <c r="AE38" i="32" s="1"/>
  <c r="AD34" i="32"/>
  <c r="AE34" i="32" s="1"/>
  <c r="AD51" i="32"/>
  <c r="AE51" i="32" s="1"/>
  <c r="AD46" i="32"/>
  <c r="AE46" i="32" s="1"/>
  <c r="AL46" i="22"/>
  <c r="AM46" i="22" s="1"/>
  <c r="AL38" i="22"/>
  <c r="AM38" i="22" s="1"/>
  <c r="AL51" i="22"/>
  <c r="AM51" i="22" s="1"/>
  <c r="AL43" i="22"/>
  <c r="AM43" i="22" s="1"/>
  <c r="AL35" i="22"/>
  <c r="AM35" i="22" s="1"/>
  <c r="AL48" i="22"/>
  <c r="AM48" i="22" s="1"/>
  <c r="AL40" i="22"/>
  <c r="AM40" i="22" s="1"/>
  <c r="AL53" i="22"/>
  <c r="AM53" i="22" s="1"/>
  <c r="AL45" i="22"/>
  <c r="AM45" i="22" s="1"/>
  <c r="AL37" i="22"/>
  <c r="AM37" i="22" s="1"/>
  <c r="AL42" i="22"/>
  <c r="AM42" i="22" s="1"/>
  <c r="AL52" i="22"/>
  <c r="AM52" i="22" s="1"/>
  <c r="AL41" i="22"/>
  <c r="AM41" i="22" s="1"/>
  <c r="AL50" i="22"/>
  <c r="AM50" i="22" s="1"/>
  <c r="AL39" i="22"/>
  <c r="AM39" i="22" s="1"/>
  <c r="AL49" i="22"/>
  <c r="AM49" i="22" s="1"/>
  <c r="AL47" i="22"/>
  <c r="AM47" i="22" s="1"/>
  <c r="AL36" i="22"/>
  <c r="AM36" i="22" s="1"/>
  <c r="AL44" i="22"/>
  <c r="AM44" i="22" s="1"/>
  <c r="AL34" i="22"/>
  <c r="AM34" i="22" s="1"/>
  <c r="AL34" i="34" a="1"/>
  <c r="U71" i="33"/>
  <c r="U83" i="33"/>
  <c r="U75" i="33"/>
  <c r="U79" i="33"/>
  <c r="U87" i="33"/>
  <c r="T87" i="33"/>
  <c r="T71" i="33"/>
  <c r="T75" i="33"/>
  <c r="T79" i="33"/>
  <c r="T83" i="33"/>
  <c r="F79" i="33"/>
  <c r="F87" i="33"/>
  <c r="F83" i="33"/>
  <c r="F71" i="33"/>
  <c r="F75" i="33"/>
  <c r="AF34" i="8" a="1"/>
  <c r="J54" i="1"/>
  <c r="J52" i="1"/>
  <c r="J41" i="1"/>
  <c r="J62" i="1"/>
  <c r="H26" i="1"/>
  <c r="F36" i="1" s="1"/>
  <c r="J36" i="1"/>
  <c r="B46" i="1"/>
  <c r="D54" i="1"/>
  <c r="K54" i="1"/>
  <c r="G60" i="1"/>
  <c r="D52" i="1"/>
  <c r="E26" i="1"/>
  <c r="B36" i="1" s="1"/>
  <c r="I26" i="1"/>
  <c r="D41" i="1" s="1"/>
  <c r="D31" i="1"/>
  <c r="J60" i="1"/>
  <c r="K62" i="1"/>
  <c r="B41" i="1"/>
  <c r="E52" i="1"/>
  <c r="E54" i="1"/>
  <c r="G52" i="1"/>
  <c r="I36" i="1"/>
  <c r="D62" i="1"/>
  <c r="F26" i="1"/>
  <c r="D36" i="1" s="1"/>
  <c r="J26" i="1"/>
  <c r="E41" i="1" s="1"/>
  <c r="I41" i="1"/>
  <c r="H52" i="1"/>
  <c r="G54" i="1"/>
  <c r="K60" i="1"/>
  <c r="K36" i="1"/>
  <c r="K41" i="1"/>
  <c r="E62" i="1"/>
  <c r="K52" i="1"/>
  <c r="D60" i="1"/>
  <c r="G26" i="1"/>
  <c r="E36" i="1" s="1"/>
  <c r="H54" i="1"/>
  <c r="K26" i="1"/>
  <c r="F41" i="1" s="1"/>
  <c r="E60" i="1"/>
  <c r="H60" i="1"/>
  <c r="AJ50" i="18"/>
  <c r="AK50" i="18" s="1"/>
  <c r="AJ46" i="18"/>
  <c r="AK46" i="18" s="1"/>
  <c r="AJ42" i="18"/>
  <c r="AK42" i="18" s="1"/>
  <c r="AJ38" i="18"/>
  <c r="AK38" i="18" s="1"/>
  <c r="AJ34" i="18"/>
  <c r="AK34" i="18" s="1"/>
  <c r="AJ51" i="18"/>
  <c r="AK51" i="18" s="1"/>
  <c r="AJ47" i="18"/>
  <c r="AK47" i="18" s="1"/>
  <c r="AJ43" i="18"/>
  <c r="AK43" i="18" s="1"/>
  <c r="AJ39" i="18"/>
  <c r="AK39" i="18" s="1"/>
  <c r="AJ35" i="18"/>
  <c r="AK35" i="18" s="1"/>
  <c r="AJ44" i="18"/>
  <c r="AK44" i="18" s="1"/>
  <c r="AJ49" i="18"/>
  <c r="AK49" i="18" s="1"/>
  <c r="AJ40" i="18"/>
  <c r="AK40" i="18" s="1"/>
  <c r="AJ45" i="18"/>
  <c r="AK45" i="18" s="1"/>
  <c r="AJ52" i="18"/>
  <c r="AK52" i="18" s="1"/>
  <c r="AJ36" i="18"/>
  <c r="AK36" i="18" s="1"/>
  <c r="AJ41" i="18"/>
  <c r="AK41" i="18" s="1"/>
  <c r="AJ48" i="18"/>
  <c r="AK48" i="18" s="1"/>
  <c r="AJ53" i="18"/>
  <c r="AK53" i="18" s="1"/>
  <c r="AJ37" i="18"/>
  <c r="AK37" i="18" s="1"/>
  <c r="M79" i="26"/>
  <c r="M83" i="26"/>
  <c r="M71" i="26"/>
  <c r="M87" i="26"/>
  <c r="M75" i="26"/>
  <c r="G71" i="26"/>
  <c r="G87" i="26"/>
  <c r="G79" i="26"/>
  <c r="G75" i="26"/>
  <c r="G83" i="26"/>
  <c r="L87" i="26"/>
  <c r="L75" i="26"/>
  <c r="L83" i="26"/>
  <c r="L79" i="26"/>
  <c r="L71" i="26"/>
  <c r="P87" i="26"/>
  <c r="P79" i="26"/>
  <c r="P83" i="26"/>
  <c r="P75" i="26"/>
  <c r="P71" i="26"/>
  <c r="J79" i="26"/>
  <c r="J83" i="26"/>
  <c r="J75" i="26"/>
  <c r="J87" i="26"/>
  <c r="J71" i="26"/>
  <c r="D87" i="26"/>
  <c r="D75" i="26"/>
  <c r="D71" i="26"/>
  <c r="D83" i="26"/>
  <c r="D79" i="26"/>
  <c r="AL34" i="15" a="1"/>
  <c r="C75" i="24"/>
  <c r="C83" i="24"/>
  <c r="C79" i="24"/>
  <c r="C71" i="24"/>
  <c r="C87" i="24"/>
  <c r="M83" i="24"/>
  <c r="M75" i="24"/>
  <c r="M71" i="24"/>
  <c r="M87" i="24"/>
  <c r="M79" i="24"/>
  <c r="Q83" i="24"/>
  <c r="Q75" i="24"/>
  <c r="Q79" i="24"/>
  <c r="Q87" i="24"/>
  <c r="Q71" i="24"/>
  <c r="N83" i="24"/>
  <c r="N75" i="24"/>
  <c r="N71" i="24"/>
  <c r="N87" i="24"/>
  <c r="N79" i="24"/>
  <c r="AL34" i="2" a="1"/>
  <c r="AL34" i="16" a="1"/>
  <c r="AF34" i="7" a="1"/>
  <c r="AF34" i="20" a="1"/>
  <c r="AH34" i="38" a="1"/>
  <c r="AL34" i="14" a="1"/>
  <c r="U75" i="42"/>
  <c r="U83" i="42"/>
  <c r="U87" i="42"/>
  <c r="U71" i="42"/>
  <c r="U79" i="42"/>
  <c r="E83" i="42"/>
  <c r="E71" i="42"/>
  <c r="E79" i="42"/>
  <c r="E75" i="42"/>
  <c r="E87" i="42"/>
  <c r="T79" i="42"/>
  <c r="T71" i="42"/>
  <c r="T87" i="42"/>
  <c r="T83" i="42"/>
  <c r="T75" i="42"/>
  <c r="O87" i="42"/>
  <c r="O83" i="42"/>
  <c r="O75" i="42"/>
  <c r="O79" i="42"/>
  <c r="O71" i="42"/>
  <c r="J75" i="42"/>
  <c r="J87" i="42"/>
  <c r="J79" i="42"/>
  <c r="J83" i="42"/>
  <c r="J71" i="42"/>
  <c r="AF34" i="36" a="1"/>
  <c r="AF34" i="13" a="1"/>
  <c r="AJ34" i="11" a="1"/>
  <c r="AH34" i="10" a="1"/>
  <c r="AL34" i="10" a="1"/>
  <c r="AH34" i="27" a="1"/>
  <c r="AH34" i="19" a="1"/>
  <c r="AJ34" i="30" a="1"/>
  <c r="AD34" i="30" a="1"/>
  <c r="AH34" i="29" a="1"/>
  <c r="AF48" i="8" l="1"/>
  <c r="AG48" i="8" s="1"/>
  <c r="AF42" i="8"/>
  <c r="AG42" i="8" s="1"/>
  <c r="AF53" i="8"/>
  <c r="AG53" i="8" s="1"/>
  <c r="AF47" i="8"/>
  <c r="AG47" i="8" s="1"/>
  <c r="AF37" i="8"/>
  <c r="AG37" i="8" s="1"/>
  <c r="AF50" i="8"/>
  <c r="AG50" i="8" s="1"/>
  <c r="AF44" i="8"/>
  <c r="AG44" i="8" s="1"/>
  <c r="AF36" i="8"/>
  <c r="AG36" i="8" s="1"/>
  <c r="AF43" i="8"/>
  <c r="AG43" i="8" s="1"/>
  <c r="AF34" i="8"/>
  <c r="AG34" i="8" s="1"/>
  <c r="AF49" i="8"/>
  <c r="AG49" i="8" s="1"/>
  <c r="AF41" i="8"/>
  <c r="AG41" i="8" s="1"/>
  <c r="AF35" i="8"/>
  <c r="AG35" i="8" s="1"/>
  <c r="AF46" i="8"/>
  <c r="AG46" i="8" s="1"/>
  <c r="AF40" i="8"/>
  <c r="AG40" i="8" s="1"/>
  <c r="AF39" i="8"/>
  <c r="AG39" i="8" s="1"/>
  <c r="AF52" i="8"/>
  <c r="AG52" i="8" s="1"/>
  <c r="AF45" i="8"/>
  <c r="AG45" i="8" s="1"/>
  <c r="AF38" i="8"/>
  <c r="AG38" i="8" s="1"/>
  <c r="AF51" i="8"/>
  <c r="AG51" i="8" s="1"/>
  <c r="AL34" i="34"/>
  <c r="AM34" i="34" s="1"/>
  <c r="AL38" i="34"/>
  <c r="AM38" i="34" s="1"/>
  <c r="AL42" i="34"/>
  <c r="AM42" i="34" s="1"/>
  <c r="AL46" i="34"/>
  <c r="AM46" i="34" s="1"/>
  <c r="AL50" i="34"/>
  <c r="AM50" i="34" s="1"/>
  <c r="AL35" i="34"/>
  <c r="AM35" i="34" s="1"/>
  <c r="AL39" i="34"/>
  <c r="AM39" i="34" s="1"/>
  <c r="AL43" i="34"/>
  <c r="AM43" i="34" s="1"/>
  <c r="AL47" i="34"/>
  <c r="AM47" i="34" s="1"/>
  <c r="AL51" i="34"/>
  <c r="AM51" i="34" s="1"/>
  <c r="AL36" i="34"/>
  <c r="AM36" i="34" s="1"/>
  <c r="AL52" i="34"/>
  <c r="AM52" i="34" s="1"/>
  <c r="AL49" i="34"/>
  <c r="AM49" i="34" s="1"/>
  <c r="AL40" i="34"/>
  <c r="AM40" i="34" s="1"/>
  <c r="AL37" i="34"/>
  <c r="AM37" i="34" s="1"/>
  <c r="AL44" i="34"/>
  <c r="AM44" i="34" s="1"/>
  <c r="AL41" i="34"/>
  <c r="AM41" i="34" s="1"/>
  <c r="AL53" i="34"/>
  <c r="AM53" i="34" s="1"/>
  <c r="AL48" i="34"/>
  <c r="AM48" i="34" s="1"/>
  <c r="AL45" i="34"/>
  <c r="AM45" i="34" s="1"/>
  <c r="AL37" i="9"/>
  <c r="AM37" i="9" s="1"/>
  <c r="AL41" i="9"/>
  <c r="AM41" i="9" s="1"/>
  <c r="AL45" i="9"/>
  <c r="AM45" i="9" s="1"/>
  <c r="AL49" i="9"/>
  <c r="AM49" i="9" s="1"/>
  <c r="AL53" i="9"/>
  <c r="AM53" i="9" s="1"/>
  <c r="AL36" i="9"/>
  <c r="AM36" i="9" s="1"/>
  <c r="AL40" i="9"/>
  <c r="AM40" i="9" s="1"/>
  <c r="AL44" i="9"/>
  <c r="AM44" i="9" s="1"/>
  <c r="AL48" i="9"/>
  <c r="AM48" i="9" s="1"/>
  <c r="AL52" i="9"/>
  <c r="AM52" i="9" s="1"/>
  <c r="AL47" i="9"/>
  <c r="AM47" i="9" s="1"/>
  <c r="AL42" i="9"/>
  <c r="AM42" i="9" s="1"/>
  <c r="AL35" i="9"/>
  <c r="AM35" i="9" s="1"/>
  <c r="AL51" i="9"/>
  <c r="AM51" i="9" s="1"/>
  <c r="AL46" i="9"/>
  <c r="AM46" i="9" s="1"/>
  <c r="AL39" i="9"/>
  <c r="AM39" i="9" s="1"/>
  <c r="AL34" i="9"/>
  <c r="AM34" i="9" s="1"/>
  <c r="AL50" i="9"/>
  <c r="AM50" i="9" s="1"/>
  <c r="AL38" i="9"/>
  <c r="AM38" i="9" s="1"/>
  <c r="AL43" i="9"/>
  <c r="AM43" i="9" s="1"/>
  <c r="AL38" i="29"/>
  <c r="AM38" i="29" s="1"/>
  <c r="AL49" i="29"/>
  <c r="AM49" i="29" s="1"/>
  <c r="AL45" i="29"/>
  <c r="AM45" i="29" s="1"/>
  <c r="AL41" i="29"/>
  <c r="AM41" i="29" s="1"/>
  <c r="AL37" i="29"/>
  <c r="AM37" i="29" s="1"/>
  <c r="AL52" i="29"/>
  <c r="AM52" i="29" s="1"/>
  <c r="AL46" i="29"/>
  <c r="AM46" i="29" s="1"/>
  <c r="AL42" i="29"/>
  <c r="AM42" i="29" s="1"/>
  <c r="AL50" i="29"/>
  <c r="AM50" i="29" s="1"/>
  <c r="AL36" i="29"/>
  <c r="AM36" i="29" s="1"/>
  <c r="AL51" i="29"/>
  <c r="AM51" i="29" s="1"/>
  <c r="AL53" i="29"/>
  <c r="AM53" i="29" s="1"/>
  <c r="AL47" i="29"/>
  <c r="AM47" i="29" s="1"/>
  <c r="AL43" i="29"/>
  <c r="AM43" i="29" s="1"/>
  <c r="AL39" i="29"/>
  <c r="AM39" i="29" s="1"/>
  <c r="AL35" i="29"/>
  <c r="AM35" i="29" s="1"/>
  <c r="AL48" i="29"/>
  <c r="AM48" i="29" s="1"/>
  <c r="AL44" i="29"/>
  <c r="AM44" i="29" s="1"/>
  <c r="AL34" i="29"/>
  <c r="AM34" i="29" s="1"/>
  <c r="AL40" i="29"/>
  <c r="AM40" i="29" s="1"/>
  <c r="AF52" i="19"/>
  <c r="AG52" i="19" s="1"/>
  <c r="AF48" i="19"/>
  <c r="AG48" i="19" s="1"/>
  <c r="AF44" i="19"/>
  <c r="AG44" i="19" s="1"/>
  <c r="AF40" i="19"/>
  <c r="AG40" i="19" s="1"/>
  <c r="AF36" i="19"/>
  <c r="AG36" i="19" s="1"/>
  <c r="AF53" i="19"/>
  <c r="AG53" i="19" s="1"/>
  <c r="AF49" i="19"/>
  <c r="AG49" i="19" s="1"/>
  <c r="AF45" i="19"/>
  <c r="AG45" i="19" s="1"/>
  <c r="AF41" i="19"/>
  <c r="AG41" i="19" s="1"/>
  <c r="AF37" i="19"/>
  <c r="AG37" i="19" s="1"/>
  <c r="AF50" i="19"/>
  <c r="AG50" i="19" s="1"/>
  <c r="AF34" i="19"/>
  <c r="AG34" i="19" s="1"/>
  <c r="AF39" i="19"/>
  <c r="AG39" i="19" s="1"/>
  <c r="AF46" i="19"/>
  <c r="AG46" i="19" s="1"/>
  <c r="AF51" i="19"/>
  <c r="AG51" i="19" s="1"/>
  <c r="AF35" i="19"/>
  <c r="AG35" i="19" s="1"/>
  <c r="AF42" i="19"/>
  <c r="AG42" i="19" s="1"/>
  <c r="AF47" i="19"/>
  <c r="AG47" i="19" s="1"/>
  <c r="AF38" i="19"/>
  <c r="AG38" i="19" s="1"/>
  <c r="AF43" i="19"/>
  <c r="AG43" i="19" s="1"/>
  <c r="AL46" i="11"/>
  <c r="AM46" i="11" s="1"/>
  <c r="AL38" i="11"/>
  <c r="AM38" i="11" s="1"/>
  <c r="AL51" i="11"/>
  <c r="AM51" i="11" s="1"/>
  <c r="AL43" i="11"/>
  <c r="AM43" i="11" s="1"/>
  <c r="AL35" i="11"/>
  <c r="AM35" i="11" s="1"/>
  <c r="AL48" i="11"/>
  <c r="AM48" i="11" s="1"/>
  <c r="AL40" i="11"/>
  <c r="AM40" i="11" s="1"/>
  <c r="AL53" i="11"/>
  <c r="AM53" i="11" s="1"/>
  <c r="AL45" i="11"/>
  <c r="AM45" i="11" s="1"/>
  <c r="AL37" i="11"/>
  <c r="AM37" i="11" s="1"/>
  <c r="AL50" i="11"/>
  <c r="AM50" i="11" s="1"/>
  <c r="AL39" i="11"/>
  <c r="AM39" i="11" s="1"/>
  <c r="AL49" i="11"/>
  <c r="AM49" i="11" s="1"/>
  <c r="AL42" i="11"/>
  <c r="AM42" i="11" s="1"/>
  <c r="AL52" i="11"/>
  <c r="AM52" i="11" s="1"/>
  <c r="AL41" i="11"/>
  <c r="AM41" i="11" s="1"/>
  <c r="AL34" i="11"/>
  <c r="AM34" i="11" s="1"/>
  <c r="AL44" i="11"/>
  <c r="AM44" i="11" s="1"/>
  <c r="AL47" i="11"/>
  <c r="AM47" i="11" s="1"/>
  <c r="AL36" i="11"/>
  <c r="AM36" i="11" s="1"/>
  <c r="AJ50" i="14"/>
  <c r="AK50" i="14" s="1"/>
  <c r="AJ46" i="14"/>
  <c r="AK46" i="14" s="1"/>
  <c r="AJ42" i="14"/>
  <c r="AK42" i="14" s="1"/>
  <c r="AJ38" i="14"/>
  <c r="AK38" i="14" s="1"/>
  <c r="AJ34" i="14"/>
  <c r="AK34" i="14" s="1"/>
  <c r="AJ51" i="14"/>
  <c r="AK51" i="14" s="1"/>
  <c r="AJ47" i="14"/>
  <c r="AK47" i="14" s="1"/>
  <c r="AJ43" i="14"/>
  <c r="AK43" i="14" s="1"/>
  <c r="AJ39" i="14"/>
  <c r="AK39" i="14" s="1"/>
  <c r="AJ35" i="14"/>
  <c r="AK35" i="14" s="1"/>
  <c r="AJ52" i="14"/>
  <c r="AK52" i="14" s="1"/>
  <c r="AJ48" i="14"/>
  <c r="AK48" i="14" s="1"/>
  <c r="AJ44" i="14"/>
  <c r="AK44" i="14" s="1"/>
  <c r="AJ40" i="14"/>
  <c r="AK40" i="14" s="1"/>
  <c r="AJ36" i="14"/>
  <c r="AK36" i="14" s="1"/>
  <c r="AJ53" i="14"/>
  <c r="AK53" i="14" s="1"/>
  <c r="AJ49" i="14"/>
  <c r="AK49" i="14" s="1"/>
  <c r="AJ45" i="14"/>
  <c r="AK45" i="14" s="1"/>
  <c r="AJ41" i="14"/>
  <c r="AK41" i="14" s="1"/>
  <c r="AJ37" i="14"/>
  <c r="AK37" i="14" s="1"/>
  <c r="AH38" i="7"/>
  <c r="AI38" i="7" s="1"/>
  <c r="AH47" i="7"/>
  <c r="AI47" i="7" s="1"/>
  <c r="AH48" i="7"/>
  <c r="AI48" i="7" s="1"/>
  <c r="AH36" i="7"/>
  <c r="AI36" i="7" s="1"/>
  <c r="AH37" i="7"/>
  <c r="AI37" i="7" s="1"/>
  <c r="AH46" i="7"/>
  <c r="AI46" i="7" s="1"/>
  <c r="AH34" i="7"/>
  <c r="AI34" i="7" s="1"/>
  <c r="AH35" i="7"/>
  <c r="AI35" i="7" s="1"/>
  <c r="AH44" i="7"/>
  <c r="AI44" i="7" s="1"/>
  <c r="AH45" i="7"/>
  <c r="AI45" i="7" s="1"/>
  <c r="AH42" i="7"/>
  <c r="AI42" i="7" s="1"/>
  <c r="AH43" i="7"/>
  <c r="AI43" i="7" s="1"/>
  <c r="AH52" i="7"/>
  <c r="AI52" i="7" s="1"/>
  <c r="AH53" i="7"/>
  <c r="AI53" i="7" s="1"/>
  <c r="AH41" i="7"/>
  <c r="AI41" i="7" s="1"/>
  <c r="AH39" i="7"/>
  <c r="AI39" i="7" s="1"/>
  <c r="AH50" i="7"/>
  <c r="AI50" i="7" s="1"/>
  <c r="AH40" i="7"/>
  <c r="AI40" i="7" s="1"/>
  <c r="AH51" i="7"/>
  <c r="AI51" i="7" s="1"/>
  <c r="AH49" i="7"/>
  <c r="AI49" i="7" s="1"/>
  <c r="AL34" i="24" a="1"/>
  <c r="AD34" i="26" a="1"/>
  <c r="AL34" i="33" a="1"/>
  <c r="AF34" i="33" a="1"/>
  <c r="AF48" i="22"/>
  <c r="AG48" i="22" s="1"/>
  <c r="AF40" i="22"/>
  <c r="AG40" i="22" s="1"/>
  <c r="AF46" i="22"/>
  <c r="AG46" i="22" s="1"/>
  <c r="AF38" i="22"/>
  <c r="AG38" i="22" s="1"/>
  <c r="AF34" i="22"/>
  <c r="AG34" i="22" s="1"/>
  <c r="AF51" i="22"/>
  <c r="AG51" i="22" s="1"/>
  <c r="AF47" i="22"/>
  <c r="AG47" i="22" s="1"/>
  <c r="AF43" i="22"/>
  <c r="AG43" i="22" s="1"/>
  <c r="AF39" i="22"/>
  <c r="AG39" i="22" s="1"/>
  <c r="AF35" i="22"/>
  <c r="AG35" i="22" s="1"/>
  <c r="AF52" i="22"/>
  <c r="AG52" i="22" s="1"/>
  <c r="AF44" i="22"/>
  <c r="AG44" i="22" s="1"/>
  <c r="AF50" i="22"/>
  <c r="AG50" i="22" s="1"/>
  <c r="AF42" i="22"/>
  <c r="AG42" i="22" s="1"/>
  <c r="AF36" i="22"/>
  <c r="AG36" i="22" s="1"/>
  <c r="AF53" i="22"/>
  <c r="AG53" i="22" s="1"/>
  <c r="AF49" i="22"/>
  <c r="AG49" i="22" s="1"/>
  <c r="AF45" i="22"/>
  <c r="AG45" i="22" s="1"/>
  <c r="AF41" i="22"/>
  <c r="AG41" i="22" s="1"/>
  <c r="AF37" i="22"/>
  <c r="AG37" i="22" s="1"/>
  <c r="AH42" i="9"/>
  <c r="AI42" i="9" s="1"/>
  <c r="AH51" i="9"/>
  <c r="AI51" i="9" s="1"/>
  <c r="AH41" i="9"/>
  <c r="AI41" i="9" s="1"/>
  <c r="AH44" i="9"/>
  <c r="AI44" i="9" s="1"/>
  <c r="AH48" i="9"/>
  <c r="AI48" i="9" s="1"/>
  <c r="AH50" i="9"/>
  <c r="AI50" i="9" s="1"/>
  <c r="AH38" i="9"/>
  <c r="AI38" i="9" s="1"/>
  <c r="AH39" i="9"/>
  <c r="AI39" i="9" s="1"/>
  <c r="AH49" i="9"/>
  <c r="AI49" i="9" s="1"/>
  <c r="AH53" i="9"/>
  <c r="AI53" i="9" s="1"/>
  <c r="AH35" i="9"/>
  <c r="AI35" i="9" s="1"/>
  <c r="AH37" i="9"/>
  <c r="AI37" i="9" s="1"/>
  <c r="AH52" i="9"/>
  <c r="AI52" i="9" s="1"/>
  <c r="AH34" i="9"/>
  <c r="AI34" i="9" s="1"/>
  <c r="AH45" i="9"/>
  <c r="AI45" i="9" s="1"/>
  <c r="AH46" i="9"/>
  <c r="AI46" i="9" s="1"/>
  <c r="AH47" i="9"/>
  <c r="AI47" i="9" s="1"/>
  <c r="AH40" i="9"/>
  <c r="AI40" i="9" s="1"/>
  <c r="AH43" i="9"/>
  <c r="AI43" i="9" s="1"/>
  <c r="AH36" i="9"/>
  <c r="AI36" i="9" s="1"/>
  <c r="AD50" i="6"/>
  <c r="AE50" i="6" s="1"/>
  <c r="AD46" i="6"/>
  <c r="AE46" i="6" s="1"/>
  <c r="AD42" i="6"/>
  <c r="AE42" i="6" s="1"/>
  <c r="AD38" i="6"/>
  <c r="AE38" i="6" s="1"/>
  <c r="AD34" i="6"/>
  <c r="AE34" i="6" s="1"/>
  <c r="AD51" i="6"/>
  <c r="AE51" i="6" s="1"/>
  <c r="AD47" i="6"/>
  <c r="AE47" i="6" s="1"/>
  <c r="AD43" i="6"/>
  <c r="AE43" i="6" s="1"/>
  <c r="AD39" i="6"/>
  <c r="AE39" i="6" s="1"/>
  <c r="AD35" i="6"/>
  <c r="AE35" i="6" s="1"/>
  <c r="AD40" i="6"/>
  <c r="AE40" i="6" s="1"/>
  <c r="AD45" i="6"/>
  <c r="AE45" i="6" s="1"/>
  <c r="AD52" i="6"/>
  <c r="AE52" i="6" s="1"/>
  <c r="AD36" i="6"/>
  <c r="AE36" i="6" s="1"/>
  <c r="AD41" i="6"/>
  <c r="AE41" i="6" s="1"/>
  <c r="AD48" i="6"/>
  <c r="AE48" i="6" s="1"/>
  <c r="AD53" i="6"/>
  <c r="AE53" i="6" s="1"/>
  <c r="AD37" i="6"/>
  <c r="AE37" i="6" s="1"/>
  <c r="AD44" i="6"/>
  <c r="AE44" i="6" s="1"/>
  <c r="AD49" i="6"/>
  <c r="AE49" i="6" s="1"/>
  <c r="AD52" i="21"/>
  <c r="AE52" i="21" s="1"/>
  <c r="AD48" i="21"/>
  <c r="AE48" i="21" s="1"/>
  <c r="AD44" i="21"/>
  <c r="AE44" i="21" s="1"/>
  <c r="AD40" i="21"/>
  <c r="AE40" i="21" s="1"/>
  <c r="AD36" i="21"/>
  <c r="AE36" i="21" s="1"/>
  <c r="AD53" i="21"/>
  <c r="AE53" i="21" s="1"/>
  <c r="AD49" i="21"/>
  <c r="AE49" i="21" s="1"/>
  <c r="AD45" i="21"/>
  <c r="AE45" i="21" s="1"/>
  <c r="AD41" i="21"/>
  <c r="AE41" i="21" s="1"/>
  <c r="AD37" i="21"/>
  <c r="AE37" i="21" s="1"/>
  <c r="AD42" i="21"/>
  <c r="AE42" i="21" s="1"/>
  <c r="AD47" i="21"/>
  <c r="AE47" i="21" s="1"/>
  <c r="AD38" i="21"/>
  <c r="AE38" i="21" s="1"/>
  <c r="AD43" i="21"/>
  <c r="AE43" i="21" s="1"/>
  <c r="AD50" i="21"/>
  <c r="AE50" i="21" s="1"/>
  <c r="AD34" i="21"/>
  <c r="AE34" i="21" s="1"/>
  <c r="AD39" i="21"/>
  <c r="AE39" i="21" s="1"/>
  <c r="AD35" i="21"/>
  <c r="AE35" i="21" s="1"/>
  <c r="AD46" i="21"/>
  <c r="AE46" i="21" s="1"/>
  <c r="AD51" i="21"/>
  <c r="AE51" i="21" s="1"/>
  <c r="AH47" i="4"/>
  <c r="AI47" i="4" s="1"/>
  <c r="AH39" i="4"/>
  <c r="AI39" i="4" s="1"/>
  <c r="AH50" i="4"/>
  <c r="AI50" i="4" s="1"/>
  <c r="AH42" i="4"/>
  <c r="AI42" i="4" s="1"/>
  <c r="AH34" i="4"/>
  <c r="AI34" i="4" s="1"/>
  <c r="AH49" i="4"/>
  <c r="AI49" i="4" s="1"/>
  <c r="AH41" i="4"/>
  <c r="AI41" i="4" s="1"/>
  <c r="AH52" i="4"/>
  <c r="AI52" i="4" s="1"/>
  <c r="AH44" i="4"/>
  <c r="AI44" i="4" s="1"/>
  <c r="AH36" i="4"/>
  <c r="AI36" i="4" s="1"/>
  <c r="AH51" i="4"/>
  <c r="AI51" i="4" s="1"/>
  <c r="AH43" i="4"/>
  <c r="AI43" i="4" s="1"/>
  <c r="AH35" i="4"/>
  <c r="AI35" i="4" s="1"/>
  <c r="AH46" i="4"/>
  <c r="AI46" i="4" s="1"/>
  <c r="AH38" i="4"/>
  <c r="AI38" i="4" s="1"/>
  <c r="AH53" i="4"/>
  <c r="AI53" i="4" s="1"/>
  <c r="AH45" i="4"/>
  <c r="AI45" i="4" s="1"/>
  <c r="AH37" i="4"/>
  <c r="AI37" i="4" s="1"/>
  <c r="AH48" i="4"/>
  <c r="AI48" i="4" s="1"/>
  <c r="AH40" i="4"/>
  <c r="AI40" i="4" s="1"/>
  <c r="AF51" i="30"/>
  <c r="AG51" i="30" s="1"/>
  <c r="AF47" i="30"/>
  <c r="AG47" i="30" s="1"/>
  <c r="AF43" i="30"/>
  <c r="AG43" i="30" s="1"/>
  <c r="AF39" i="30"/>
  <c r="AG39" i="30" s="1"/>
  <c r="AF35" i="30"/>
  <c r="AG35" i="30" s="1"/>
  <c r="AF46" i="30"/>
  <c r="AG46" i="30" s="1"/>
  <c r="AF38" i="30"/>
  <c r="AG38" i="30" s="1"/>
  <c r="AF52" i="30"/>
  <c r="AG52" i="30" s="1"/>
  <c r="AF44" i="30"/>
  <c r="AG44" i="30" s="1"/>
  <c r="AF34" i="30"/>
  <c r="AG34" i="30" s="1"/>
  <c r="AF53" i="30"/>
  <c r="AG53" i="30" s="1"/>
  <c r="AF49" i="30"/>
  <c r="AG49" i="30" s="1"/>
  <c r="AF45" i="30"/>
  <c r="AG45" i="30" s="1"/>
  <c r="AF41" i="30"/>
  <c r="AG41" i="30" s="1"/>
  <c r="AF37" i="30"/>
  <c r="AG37" i="30" s="1"/>
  <c r="AF50" i="30"/>
  <c r="AG50" i="30" s="1"/>
  <c r="AF42" i="30"/>
  <c r="AG42" i="30" s="1"/>
  <c r="AF36" i="30"/>
  <c r="AG36" i="30" s="1"/>
  <c r="AF48" i="30"/>
  <c r="AG48" i="30" s="1"/>
  <c r="AF40" i="30"/>
  <c r="AG40" i="30" s="1"/>
  <c r="AD52" i="11"/>
  <c r="AE52" i="11" s="1"/>
  <c r="AD48" i="11"/>
  <c r="AE48" i="11" s="1"/>
  <c r="AD44" i="11"/>
  <c r="AE44" i="11" s="1"/>
  <c r="AD40" i="11"/>
  <c r="AE40" i="11" s="1"/>
  <c r="AD36" i="11"/>
  <c r="AE36" i="11" s="1"/>
  <c r="AD53" i="11"/>
  <c r="AE53" i="11" s="1"/>
  <c r="AD49" i="11"/>
  <c r="AE49" i="11" s="1"/>
  <c r="AD45" i="11"/>
  <c r="AE45" i="11" s="1"/>
  <c r="AD41" i="11"/>
  <c r="AE41" i="11" s="1"/>
  <c r="AD37" i="11"/>
  <c r="AE37" i="11" s="1"/>
  <c r="AD50" i="11"/>
  <c r="AE50" i="11" s="1"/>
  <c r="AD34" i="11"/>
  <c r="AE34" i="11" s="1"/>
  <c r="AD39" i="11"/>
  <c r="AE39" i="11" s="1"/>
  <c r="AD38" i="11"/>
  <c r="AE38" i="11" s="1"/>
  <c r="AD43" i="11"/>
  <c r="AE43" i="11" s="1"/>
  <c r="AD42" i="11"/>
  <c r="AE42" i="11" s="1"/>
  <c r="AD47" i="11"/>
  <c r="AE47" i="11" s="1"/>
  <c r="AD35" i="11"/>
  <c r="AE35" i="11" s="1"/>
  <c r="AD51" i="11"/>
  <c r="AE51" i="11" s="1"/>
  <c r="AD46" i="11"/>
  <c r="AE46" i="11" s="1"/>
  <c r="AH46" i="14"/>
  <c r="AI46" i="14" s="1"/>
  <c r="AH38" i="14"/>
  <c r="AI38" i="14" s="1"/>
  <c r="AH51" i="14"/>
  <c r="AI51" i="14" s="1"/>
  <c r="AH43" i="14"/>
  <c r="AI43" i="14" s="1"/>
  <c r="AH35" i="14"/>
  <c r="AI35" i="14" s="1"/>
  <c r="AH48" i="14"/>
  <c r="AI48" i="14" s="1"/>
  <c r="AH40" i="14"/>
  <c r="AI40" i="14" s="1"/>
  <c r="AH53" i="14"/>
  <c r="AI53" i="14" s="1"/>
  <c r="AH45" i="14"/>
  <c r="AI45" i="14" s="1"/>
  <c r="AH37" i="14"/>
  <c r="AI37" i="14" s="1"/>
  <c r="AH50" i="14"/>
  <c r="AI50" i="14" s="1"/>
  <c r="AH42" i="14"/>
  <c r="AI42" i="14" s="1"/>
  <c r="AH34" i="14"/>
  <c r="AI34" i="14" s="1"/>
  <c r="AH47" i="14"/>
  <c r="AI47" i="14" s="1"/>
  <c r="AH39" i="14"/>
  <c r="AI39" i="14" s="1"/>
  <c r="AH52" i="14"/>
  <c r="AI52" i="14" s="1"/>
  <c r="AH44" i="14"/>
  <c r="AI44" i="14" s="1"/>
  <c r="AH36" i="14"/>
  <c r="AI36" i="14" s="1"/>
  <c r="AH49" i="14"/>
  <c r="AI49" i="14" s="1"/>
  <c r="AH41" i="14"/>
  <c r="AI41" i="14" s="1"/>
  <c r="AL50" i="7"/>
  <c r="AM50" i="7" s="1"/>
  <c r="AL46" i="7"/>
  <c r="AM46" i="7" s="1"/>
  <c r="AL42" i="7"/>
  <c r="AM42" i="7" s="1"/>
  <c r="AL38" i="7"/>
  <c r="AM38" i="7" s="1"/>
  <c r="AL34" i="7"/>
  <c r="AM34" i="7" s="1"/>
  <c r="AL51" i="7"/>
  <c r="AM51" i="7" s="1"/>
  <c r="AL47" i="7"/>
  <c r="AM47" i="7" s="1"/>
  <c r="AL43" i="7"/>
  <c r="AM43" i="7" s="1"/>
  <c r="AL39" i="7"/>
  <c r="AM39" i="7" s="1"/>
  <c r="AL35" i="7"/>
  <c r="AM35" i="7" s="1"/>
  <c r="AL48" i="7"/>
  <c r="AM48" i="7" s="1"/>
  <c r="AL53" i="7"/>
  <c r="AM53" i="7" s="1"/>
  <c r="AL37" i="7"/>
  <c r="AM37" i="7" s="1"/>
  <c r="AL52" i="7"/>
  <c r="AM52" i="7" s="1"/>
  <c r="AL36" i="7"/>
  <c r="AM36" i="7" s="1"/>
  <c r="AL41" i="7"/>
  <c r="AM41" i="7" s="1"/>
  <c r="AL40" i="7"/>
  <c r="AM40" i="7" s="1"/>
  <c r="AL45" i="7"/>
  <c r="AM45" i="7" s="1"/>
  <c r="AL49" i="7"/>
  <c r="AM49" i="7" s="1"/>
  <c r="AL44" i="7"/>
  <c r="AM44" i="7" s="1"/>
  <c r="AD50" i="15"/>
  <c r="AE50" i="15" s="1"/>
  <c r="AD46" i="15"/>
  <c r="AE46" i="15" s="1"/>
  <c r="AD42" i="15"/>
  <c r="AE42" i="15" s="1"/>
  <c r="AD38" i="15"/>
  <c r="AE38" i="15" s="1"/>
  <c r="AD34" i="15"/>
  <c r="AE34" i="15" s="1"/>
  <c r="AD51" i="15"/>
  <c r="AE51" i="15" s="1"/>
  <c r="AD47" i="15"/>
  <c r="AE47" i="15" s="1"/>
  <c r="AD43" i="15"/>
  <c r="AE43" i="15" s="1"/>
  <c r="AD39" i="15"/>
  <c r="AE39" i="15" s="1"/>
  <c r="AD35" i="15"/>
  <c r="AE35" i="15" s="1"/>
  <c r="AD52" i="15"/>
  <c r="AE52" i="15" s="1"/>
  <c r="AD48" i="15"/>
  <c r="AE48" i="15" s="1"/>
  <c r="AD44" i="15"/>
  <c r="AE44" i="15" s="1"/>
  <c r="AD40" i="15"/>
  <c r="AE40" i="15" s="1"/>
  <c r="AD36" i="15"/>
  <c r="AE36" i="15" s="1"/>
  <c r="AD53" i="15"/>
  <c r="AE53" i="15" s="1"/>
  <c r="AD49" i="15"/>
  <c r="AE49" i="15" s="1"/>
  <c r="AD45" i="15"/>
  <c r="AE45" i="15" s="1"/>
  <c r="AD41" i="15"/>
  <c r="AE41" i="15" s="1"/>
  <c r="AD37" i="15"/>
  <c r="AE37" i="15" s="1"/>
  <c r="AL50" i="8"/>
  <c r="AM50" i="8" s="1"/>
  <c r="AL46" i="8"/>
  <c r="AM46" i="8" s="1"/>
  <c r="AL42" i="8"/>
  <c r="AM42" i="8" s="1"/>
  <c r="AL38" i="8"/>
  <c r="AM38" i="8" s="1"/>
  <c r="AL34" i="8"/>
  <c r="AM34" i="8" s="1"/>
  <c r="AL51" i="8"/>
  <c r="AM51" i="8" s="1"/>
  <c r="AL47" i="8"/>
  <c r="AM47" i="8" s="1"/>
  <c r="AL43" i="8"/>
  <c r="AM43" i="8" s="1"/>
  <c r="AL39" i="8"/>
  <c r="AM39" i="8" s="1"/>
  <c r="AL35" i="8"/>
  <c r="AM35" i="8" s="1"/>
  <c r="AL48" i="8"/>
  <c r="AM48" i="8" s="1"/>
  <c r="AL53" i="8"/>
  <c r="AM53" i="8" s="1"/>
  <c r="AL37" i="8"/>
  <c r="AM37" i="8" s="1"/>
  <c r="AL44" i="8"/>
  <c r="AM44" i="8" s="1"/>
  <c r="AL49" i="8"/>
  <c r="AM49" i="8" s="1"/>
  <c r="AL40" i="8"/>
  <c r="AM40" i="8" s="1"/>
  <c r="AL45" i="8"/>
  <c r="AM45" i="8" s="1"/>
  <c r="AL41" i="8"/>
  <c r="AM41" i="8" s="1"/>
  <c r="AL52" i="8"/>
  <c r="AM52" i="8" s="1"/>
  <c r="AL36" i="8"/>
  <c r="AM36" i="8" s="1"/>
  <c r="AF51" i="32"/>
  <c r="AG51" i="32" s="1"/>
  <c r="AF47" i="32"/>
  <c r="AG47" i="32" s="1"/>
  <c r="AF43" i="32"/>
  <c r="AG43" i="32" s="1"/>
  <c r="AF39" i="32"/>
  <c r="AG39" i="32" s="1"/>
  <c r="AF35" i="32"/>
  <c r="AG35" i="32" s="1"/>
  <c r="AF50" i="32"/>
  <c r="AG50" i="32" s="1"/>
  <c r="AF42" i="32"/>
  <c r="AG42" i="32" s="1"/>
  <c r="AF36" i="32"/>
  <c r="AG36" i="32" s="1"/>
  <c r="AF44" i="32"/>
  <c r="AG44" i="32" s="1"/>
  <c r="AF34" i="32"/>
  <c r="AG34" i="32" s="1"/>
  <c r="AF41" i="32"/>
  <c r="AG41" i="32" s="1"/>
  <c r="AF38" i="32"/>
  <c r="AG38" i="32" s="1"/>
  <c r="AF53" i="32"/>
  <c r="AG53" i="32" s="1"/>
  <c r="AF45" i="32"/>
  <c r="AG45" i="32" s="1"/>
  <c r="AF40" i="32"/>
  <c r="AG40" i="32" s="1"/>
  <c r="AF37" i="32"/>
  <c r="AG37" i="32" s="1"/>
  <c r="AF46" i="32"/>
  <c r="AG46" i="32" s="1"/>
  <c r="AF49" i="32"/>
  <c r="AG49" i="32" s="1"/>
  <c r="AF48" i="32"/>
  <c r="AG48" i="32" s="1"/>
  <c r="AF52" i="32"/>
  <c r="AG52" i="32" s="1"/>
  <c r="AL50" i="23"/>
  <c r="AM50" i="23" s="1"/>
  <c r="AL46" i="23"/>
  <c r="AM46" i="23" s="1"/>
  <c r="AL42" i="23"/>
  <c r="AM42" i="23" s="1"/>
  <c r="AL38" i="23"/>
  <c r="AM38" i="23" s="1"/>
  <c r="AL34" i="23"/>
  <c r="AM34" i="23" s="1"/>
  <c r="AL51" i="23"/>
  <c r="AM51" i="23" s="1"/>
  <c r="AL47" i="23"/>
  <c r="AM47" i="23" s="1"/>
  <c r="AL43" i="23"/>
  <c r="AM43" i="23" s="1"/>
  <c r="AL39" i="23"/>
  <c r="AM39" i="23" s="1"/>
  <c r="AL35" i="23"/>
  <c r="AM35" i="23" s="1"/>
  <c r="AL40" i="23"/>
  <c r="AM40" i="23" s="1"/>
  <c r="AL45" i="23"/>
  <c r="AM45" i="23" s="1"/>
  <c r="AL52" i="23"/>
  <c r="AM52" i="23" s="1"/>
  <c r="AL36" i="23"/>
  <c r="AM36" i="23" s="1"/>
  <c r="AL41" i="23"/>
  <c r="AM41" i="23" s="1"/>
  <c r="AL48" i="23"/>
  <c r="AM48" i="23" s="1"/>
  <c r="AL53" i="23"/>
  <c r="AM53" i="23" s="1"/>
  <c r="AL37" i="23"/>
  <c r="AM37" i="23" s="1"/>
  <c r="AL49" i="23"/>
  <c r="AM49" i="23" s="1"/>
  <c r="AL44" i="23"/>
  <c r="AM44" i="23" s="1"/>
  <c r="AL51" i="35"/>
  <c r="AM51" i="35" s="1"/>
  <c r="AL43" i="35"/>
  <c r="AM43" i="35" s="1"/>
  <c r="AL35" i="35"/>
  <c r="AM35" i="35" s="1"/>
  <c r="AL46" i="35"/>
  <c r="AM46" i="35" s="1"/>
  <c r="AL38" i="35"/>
  <c r="AM38" i="35" s="1"/>
  <c r="AL40" i="35"/>
  <c r="AM40" i="35" s="1"/>
  <c r="AL37" i="35"/>
  <c r="AM37" i="35" s="1"/>
  <c r="AL36" i="35"/>
  <c r="AM36" i="35" s="1"/>
  <c r="AL52" i="35"/>
  <c r="AM52" i="35" s="1"/>
  <c r="AL49" i="35"/>
  <c r="AM49" i="35" s="1"/>
  <c r="AL53" i="35"/>
  <c r="AM53" i="35" s="1"/>
  <c r="AL47" i="35"/>
  <c r="AM47" i="35" s="1"/>
  <c r="AL39" i="35"/>
  <c r="AM39" i="35" s="1"/>
  <c r="AL50" i="35"/>
  <c r="AM50" i="35" s="1"/>
  <c r="AL42" i="35"/>
  <c r="AM42" i="35" s="1"/>
  <c r="AL34" i="35"/>
  <c r="AM34" i="35" s="1"/>
  <c r="AL48" i="35"/>
  <c r="AM48" i="35" s="1"/>
  <c r="AL45" i="35"/>
  <c r="AM45" i="35" s="1"/>
  <c r="AL44" i="35"/>
  <c r="AM44" i="35" s="1"/>
  <c r="AL41" i="35"/>
  <c r="AM41" i="35" s="1"/>
  <c r="AH47" i="41"/>
  <c r="AI47" i="41" s="1"/>
  <c r="AH39" i="41"/>
  <c r="AI39" i="41" s="1"/>
  <c r="AH48" i="41"/>
  <c r="AI48" i="41" s="1"/>
  <c r="AH34" i="41"/>
  <c r="AI34" i="41" s="1"/>
  <c r="AH36" i="41"/>
  <c r="AI36" i="41" s="1"/>
  <c r="AH49" i="41"/>
  <c r="AI49" i="41" s="1"/>
  <c r="AH41" i="41"/>
  <c r="AI41" i="41" s="1"/>
  <c r="AH52" i="41"/>
  <c r="AI52" i="41" s="1"/>
  <c r="AH38" i="41"/>
  <c r="AI38" i="41" s="1"/>
  <c r="AH40" i="41"/>
  <c r="AI40" i="41" s="1"/>
  <c r="AH51" i="41"/>
  <c r="AI51" i="41" s="1"/>
  <c r="AH43" i="41"/>
  <c r="AI43" i="41" s="1"/>
  <c r="AH35" i="41"/>
  <c r="AI35" i="41" s="1"/>
  <c r="AH42" i="41"/>
  <c r="AI42" i="41" s="1"/>
  <c r="AH44" i="41"/>
  <c r="AI44" i="41" s="1"/>
  <c r="AH53" i="41"/>
  <c r="AI53" i="41" s="1"/>
  <c r="AH45" i="41"/>
  <c r="AI45" i="41" s="1"/>
  <c r="AH37" i="41"/>
  <c r="AI37" i="41" s="1"/>
  <c r="AH46" i="41"/>
  <c r="AI46" i="41" s="1"/>
  <c r="AH50" i="41"/>
  <c r="AI50" i="41" s="1"/>
  <c r="AF47" i="4"/>
  <c r="AG47" i="4" s="1"/>
  <c r="AF39" i="4"/>
  <c r="AG39" i="4" s="1"/>
  <c r="AF50" i="4"/>
  <c r="AG50" i="4" s="1"/>
  <c r="AF42" i="4"/>
  <c r="AG42" i="4" s="1"/>
  <c r="AF34" i="4"/>
  <c r="AG34" i="4" s="1"/>
  <c r="AF49" i="4"/>
  <c r="AG49" i="4" s="1"/>
  <c r="AF41" i="4"/>
  <c r="AG41" i="4" s="1"/>
  <c r="AF52" i="4"/>
  <c r="AG52" i="4" s="1"/>
  <c r="AF44" i="4"/>
  <c r="AG44" i="4" s="1"/>
  <c r="AF36" i="4"/>
  <c r="AG36" i="4" s="1"/>
  <c r="AF51" i="4"/>
  <c r="AG51" i="4" s="1"/>
  <c r="AF43" i="4"/>
  <c r="AG43" i="4" s="1"/>
  <c r="AF35" i="4"/>
  <c r="AG35" i="4" s="1"/>
  <c r="AF46" i="4"/>
  <c r="AG46" i="4" s="1"/>
  <c r="AF38" i="4"/>
  <c r="AG38" i="4" s="1"/>
  <c r="AF53" i="4"/>
  <c r="AG53" i="4" s="1"/>
  <c r="AF45" i="4"/>
  <c r="AG45" i="4" s="1"/>
  <c r="AF37" i="4"/>
  <c r="AG37" i="4" s="1"/>
  <c r="AF48" i="4"/>
  <c r="AG48" i="4" s="1"/>
  <c r="AF40" i="4"/>
  <c r="AG40" i="4" s="1"/>
  <c r="AJ51" i="27"/>
  <c r="AK51" i="27" s="1"/>
  <c r="AJ47" i="27"/>
  <c r="AK47" i="27" s="1"/>
  <c r="AJ43" i="27"/>
  <c r="AK43" i="27" s="1"/>
  <c r="AJ39" i="27"/>
  <c r="AK39" i="27" s="1"/>
  <c r="AJ35" i="27"/>
  <c r="AK35" i="27" s="1"/>
  <c r="AJ48" i="27"/>
  <c r="AK48" i="27" s="1"/>
  <c r="AJ40" i="27"/>
  <c r="AK40" i="27" s="1"/>
  <c r="AJ50" i="27"/>
  <c r="AK50" i="27" s="1"/>
  <c r="AJ42" i="27"/>
  <c r="AK42" i="27" s="1"/>
  <c r="AJ34" i="27"/>
  <c r="AK34" i="27" s="1"/>
  <c r="AJ53" i="27"/>
  <c r="AK53" i="27" s="1"/>
  <c r="AJ49" i="27"/>
  <c r="AK49" i="27" s="1"/>
  <c r="AJ45" i="27"/>
  <c r="AK45" i="27" s="1"/>
  <c r="AJ41" i="27"/>
  <c r="AK41" i="27" s="1"/>
  <c r="AJ37" i="27"/>
  <c r="AK37" i="27" s="1"/>
  <c r="AJ52" i="27"/>
  <c r="AK52" i="27" s="1"/>
  <c r="AJ44" i="27"/>
  <c r="AK44" i="27" s="1"/>
  <c r="AJ36" i="27"/>
  <c r="AK36" i="27" s="1"/>
  <c r="AJ46" i="27"/>
  <c r="AK46" i="27" s="1"/>
  <c r="AJ38" i="27"/>
  <c r="AK38" i="27" s="1"/>
  <c r="AL44" i="13"/>
  <c r="AM44" i="13" s="1"/>
  <c r="AL53" i="13"/>
  <c r="AM53" i="13" s="1"/>
  <c r="AL50" i="13"/>
  <c r="AM50" i="13" s="1"/>
  <c r="AL38" i="13"/>
  <c r="AM38" i="13" s="1"/>
  <c r="AL39" i="13"/>
  <c r="AM39" i="13" s="1"/>
  <c r="AL52" i="13"/>
  <c r="AM52" i="13" s="1"/>
  <c r="AL40" i="13"/>
  <c r="AM40" i="13" s="1"/>
  <c r="AL41" i="13"/>
  <c r="AM41" i="13" s="1"/>
  <c r="AL46" i="13"/>
  <c r="AM46" i="13" s="1"/>
  <c r="AL47" i="13"/>
  <c r="AM47" i="13" s="1"/>
  <c r="AL35" i="13"/>
  <c r="AM35" i="13" s="1"/>
  <c r="AL37" i="13"/>
  <c r="AM37" i="13" s="1"/>
  <c r="AL34" i="13"/>
  <c r="AM34" i="13" s="1"/>
  <c r="AL36" i="13"/>
  <c r="AM36" i="13" s="1"/>
  <c r="AL51" i="13"/>
  <c r="AM51" i="13" s="1"/>
  <c r="AL48" i="13"/>
  <c r="AM48" i="13" s="1"/>
  <c r="AL49" i="13"/>
  <c r="AM49" i="13" s="1"/>
  <c r="AL43" i="13"/>
  <c r="AM43" i="13" s="1"/>
  <c r="AL45" i="13"/>
  <c r="AM45" i="13" s="1"/>
  <c r="AL42" i="13"/>
  <c r="AM42" i="13" s="1"/>
  <c r="AJ34" i="42" a="1"/>
  <c r="AL34" i="42" a="1"/>
  <c r="AF50" i="14"/>
  <c r="AG50" i="14" s="1"/>
  <c r="AF46" i="14"/>
  <c r="AG46" i="14" s="1"/>
  <c r="AF42" i="14"/>
  <c r="AG42" i="14" s="1"/>
  <c r="AF38" i="14"/>
  <c r="AG38" i="14" s="1"/>
  <c r="AF34" i="14"/>
  <c r="AG34" i="14" s="1"/>
  <c r="AF51" i="14"/>
  <c r="AG51" i="14" s="1"/>
  <c r="AF47" i="14"/>
  <c r="AG47" i="14" s="1"/>
  <c r="AF43" i="14"/>
  <c r="AG43" i="14" s="1"/>
  <c r="AF39" i="14"/>
  <c r="AG39" i="14" s="1"/>
  <c r="AF35" i="14"/>
  <c r="AG35" i="14" s="1"/>
  <c r="AF52" i="14"/>
  <c r="AG52" i="14" s="1"/>
  <c r="AF48" i="14"/>
  <c r="AG48" i="14" s="1"/>
  <c r="AF44" i="14"/>
  <c r="AG44" i="14" s="1"/>
  <c r="AF40" i="14"/>
  <c r="AG40" i="14" s="1"/>
  <c r="AF36" i="14"/>
  <c r="AG36" i="14" s="1"/>
  <c r="AF53" i="14"/>
  <c r="AG53" i="14" s="1"/>
  <c r="AF49" i="14"/>
  <c r="AG49" i="14" s="1"/>
  <c r="AF45" i="14"/>
  <c r="AG45" i="14" s="1"/>
  <c r="AF41" i="14"/>
  <c r="AG41" i="14" s="1"/>
  <c r="AF37" i="14"/>
  <c r="AG37" i="14" s="1"/>
  <c r="AJ50" i="7"/>
  <c r="AK50" i="7" s="1"/>
  <c r="AJ46" i="7"/>
  <c r="AK46" i="7" s="1"/>
  <c r="AJ42" i="7"/>
  <c r="AK42" i="7" s="1"/>
  <c r="AJ38" i="7"/>
  <c r="AK38" i="7" s="1"/>
  <c r="AJ34" i="7"/>
  <c r="AK34" i="7" s="1"/>
  <c r="AJ51" i="7"/>
  <c r="AK51" i="7" s="1"/>
  <c r="AJ47" i="7"/>
  <c r="AK47" i="7" s="1"/>
  <c r="AJ43" i="7"/>
  <c r="AK43" i="7" s="1"/>
  <c r="AJ39" i="7"/>
  <c r="AK39" i="7" s="1"/>
  <c r="AJ35" i="7"/>
  <c r="AK35" i="7" s="1"/>
  <c r="AJ48" i="7"/>
  <c r="AK48" i="7" s="1"/>
  <c r="AJ53" i="7"/>
  <c r="AK53" i="7" s="1"/>
  <c r="AJ37" i="7"/>
  <c r="AK37" i="7" s="1"/>
  <c r="AJ52" i="7"/>
  <c r="AK52" i="7" s="1"/>
  <c r="AJ36" i="7"/>
  <c r="AK36" i="7" s="1"/>
  <c r="AJ41" i="7"/>
  <c r="AK41" i="7" s="1"/>
  <c r="AJ40" i="7"/>
  <c r="AK40" i="7" s="1"/>
  <c r="AJ45" i="7"/>
  <c r="AK45" i="7" s="1"/>
  <c r="AJ44" i="7"/>
  <c r="AK44" i="7" s="1"/>
  <c r="AJ49" i="7"/>
  <c r="AK49" i="7" s="1"/>
  <c r="AF35" i="2"/>
  <c r="AG35" i="2" s="1"/>
  <c r="AF43" i="2"/>
  <c r="AG43" i="2" s="1"/>
  <c r="AF51" i="2"/>
  <c r="AG51" i="2" s="1"/>
  <c r="AF40" i="2"/>
  <c r="AG40" i="2" s="1"/>
  <c r="AF50" i="2"/>
  <c r="AG50" i="2" s="1"/>
  <c r="AF34" i="2"/>
  <c r="AG34" i="2" s="1"/>
  <c r="AF41" i="2"/>
  <c r="AG41" i="2" s="1"/>
  <c r="AF49" i="2"/>
  <c r="AG49" i="2" s="1"/>
  <c r="AF38" i="2"/>
  <c r="AG38" i="2" s="1"/>
  <c r="AF48" i="2"/>
  <c r="AG48" i="2" s="1"/>
  <c r="AF44" i="2"/>
  <c r="AG44" i="2" s="1"/>
  <c r="AF53" i="2"/>
  <c r="AG53" i="2" s="1"/>
  <c r="AF36" i="2"/>
  <c r="AG36" i="2" s="1"/>
  <c r="AF45" i="2"/>
  <c r="AG45" i="2" s="1"/>
  <c r="AF37" i="2"/>
  <c r="AG37" i="2" s="1"/>
  <c r="AF39" i="2"/>
  <c r="AG39" i="2" s="1"/>
  <c r="AF42" i="2"/>
  <c r="AG42" i="2" s="1"/>
  <c r="AF47" i="2"/>
  <c r="AG47" i="2" s="1"/>
  <c r="AF52" i="2"/>
  <c r="AG52" i="2" s="1"/>
  <c r="AF46" i="2"/>
  <c r="AG46" i="2" s="1"/>
  <c r="AF46" i="15"/>
  <c r="AG46" i="15" s="1"/>
  <c r="AF38" i="15"/>
  <c r="AG38" i="15" s="1"/>
  <c r="AF51" i="15"/>
  <c r="AG51" i="15" s="1"/>
  <c r="AF43" i="15"/>
  <c r="AG43" i="15" s="1"/>
  <c r="AF35" i="15"/>
  <c r="AG35" i="15" s="1"/>
  <c r="AF48" i="15"/>
  <c r="AG48" i="15" s="1"/>
  <c r="AF40" i="15"/>
  <c r="AG40" i="15" s="1"/>
  <c r="AF53" i="15"/>
  <c r="AG53" i="15" s="1"/>
  <c r="AF45" i="15"/>
  <c r="AG45" i="15" s="1"/>
  <c r="AF37" i="15"/>
  <c r="AG37" i="15" s="1"/>
  <c r="AF50" i="15"/>
  <c r="AG50" i="15" s="1"/>
  <c r="AF42" i="15"/>
  <c r="AG42" i="15" s="1"/>
  <c r="AF34" i="15"/>
  <c r="AG34" i="15" s="1"/>
  <c r="AF47" i="15"/>
  <c r="AG47" i="15" s="1"/>
  <c r="AF39" i="15"/>
  <c r="AG39" i="15" s="1"/>
  <c r="AF52" i="15"/>
  <c r="AG52" i="15" s="1"/>
  <c r="AF44" i="15"/>
  <c r="AG44" i="15" s="1"/>
  <c r="AF36" i="15"/>
  <c r="AG36" i="15" s="1"/>
  <c r="AF49" i="15"/>
  <c r="AG49" i="15" s="1"/>
  <c r="AF41" i="15"/>
  <c r="AG41" i="15" s="1"/>
  <c r="AF46" i="18"/>
  <c r="AG46" i="18" s="1"/>
  <c r="AF40" i="18"/>
  <c r="AG40" i="18" s="1"/>
  <c r="AF51" i="18"/>
  <c r="AG51" i="18" s="1"/>
  <c r="AF45" i="18"/>
  <c r="AG45" i="18" s="1"/>
  <c r="AF35" i="18"/>
  <c r="AG35" i="18" s="1"/>
  <c r="AF50" i="18"/>
  <c r="AG50" i="18" s="1"/>
  <c r="AF44" i="18"/>
  <c r="AG44" i="18" s="1"/>
  <c r="AF34" i="18"/>
  <c r="AG34" i="18" s="1"/>
  <c r="AF49" i="18"/>
  <c r="AG49" i="18" s="1"/>
  <c r="AF39" i="18"/>
  <c r="AG39" i="18" s="1"/>
  <c r="AF48" i="18"/>
  <c r="AG48" i="18" s="1"/>
  <c r="AF38" i="18"/>
  <c r="AG38" i="18" s="1"/>
  <c r="AF53" i="18"/>
  <c r="AG53" i="18" s="1"/>
  <c r="AF43" i="18"/>
  <c r="AG43" i="18" s="1"/>
  <c r="AF37" i="18"/>
  <c r="AG37" i="18" s="1"/>
  <c r="AF42" i="18"/>
  <c r="AG42" i="18" s="1"/>
  <c r="AF41" i="18"/>
  <c r="AG41" i="18" s="1"/>
  <c r="AF36" i="18"/>
  <c r="AG36" i="18" s="1"/>
  <c r="AF52" i="18"/>
  <c r="AG52" i="18" s="1"/>
  <c r="AF47" i="18"/>
  <c r="AG47" i="18" s="1"/>
  <c r="AL53" i="31"/>
  <c r="AM53" i="31" s="1"/>
  <c r="AL49" i="31"/>
  <c r="AM49" i="31" s="1"/>
  <c r="AL45" i="31"/>
  <c r="AM45" i="31" s="1"/>
  <c r="AL41" i="31"/>
  <c r="AM41" i="31" s="1"/>
  <c r="AL37" i="31"/>
  <c r="AM37" i="31" s="1"/>
  <c r="AL52" i="31"/>
  <c r="AM52" i="31" s="1"/>
  <c r="AL48" i="31"/>
  <c r="AM48" i="31" s="1"/>
  <c r="AL44" i="31"/>
  <c r="AM44" i="31" s="1"/>
  <c r="AL38" i="31"/>
  <c r="AM38" i="31" s="1"/>
  <c r="AL40" i="31"/>
  <c r="AM40" i="31" s="1"/>
  <c r="AL47" i="31"/>
  <c r="AM47" i="31" s="1"/>
  <c r="AL50" i="31"/>
  <c r="AM50" i="31" s="1"/>
  <c r="AL34" i="31"/>
  <c r="AM34" i="31" s="1"/>
  <c r="AL43" i="31"/>
  <c r="AM43" i="31" s="1"/>
  <c r="AL46" i="31"/>
  <c r="AM46" i="31" s="1"/>
  <c r="AL39" i="31"/>
  <c r="AM39" i="31" s="1"/>
  <c r="AL42" i="31"/>
  <c r="AM42" i="31" s="1"/>
  <c r="AL51" i="31"/>
  <c r="AM51" i="31" s="1"/>
  <c r="AL35" i="31"/>
  <c r="AM35" i="31" s="1"/>
  <c r="AL36" i="31"/>
  <c r="AM36" i="31" s="1"/>
  <c r="AH44" i="23"/>
  <c r="AI44" i="23" s="1"/>
  <c r="AH45" i="23"/>
  <c r="AI45" i="23" s="1"/>
  <c r="AH50" i="23"/>
  <c r="AI50" i="23" s="1"/>
  <c r="AH51" i="23"/>
  <c r="AI51" i="23" s="1"/>
  <c r="AH39" i="23"/>
  <c r="AI39" i="23" s="1"/>
  <c r="AH52" i="23"/>
  <c r="AI52" i="23" s="1"/>
  <c r="AH53" i="23"/>
  <c r="AI53" i="23" s="1"/>
  <c r="AH41" i="23"/>
  <c r="AI41" i="23" s="1"/>
  <c r="AH38" i="23"/>
  <c r="AI38" i="23" s="1"/>
  <c r="AH47" i="23"/>
  <c r="AI47" i="23" s="1"/>
  <c r="AH40" i="23"/>
  <c r="AI40" i="23" s="1"/>
  <c r="AH34" i="23"/>
  <c r="AI34" i="23" s="1"/>
  <c r="AH35" i="23"/>
  <c r="AI35" i="23" s="1"/>
  <c r="AH36" i="23"/>
  <c r="AI36" i="23" s="1"/>
  <c r="AH37" i="23"/>
  <c r="AI37" i="23" s="1"/>
  <c r="AH49" i="23"/>
  <c r="AI49" i="23" s="1"/>
  <c r="AH46" i="23"/>
  <c r="AI46" i="23" s="1"/>
  <c r="AH48" i="23"/>
  <c r="AI48" i="23" s="1"/>
  <c r="AH42" i="23"/>
  <c r="AI42" i="23" s="1"/>
  <c r="AH43" i="23"/>
  <c r="AI43" i="23" s="1"/>
  <c r="AJ50" i="12"/>
  <c r="AK50" i="12" s="1"/>
  <c r="AJ44" i="12"/>
  <c r="AK44" i="12" s="1"/>
  <c r="AJ34" i="12"/>
  <c r="AK34" i="12" s="1"/>
  <c r="AJ49" i="12"/>
  <c r="AK49" i="12" s="1"/>
  <c r="AJ39" i="12"/>
  <c r="AK39" i="12" s="1"/>
  <c r="AJ48" i="12"/>
  <c r="AK48" i="12" s="1"/>
  <c r="AJ38" i="12"/>
  <c r="AK38" i="12" s="1"/>
  <c r="AJ53" i="12"/>
  <c r="AK53" i="12" s="1"/>
  <c r="AJ43" i="12"/>
  <c r="AK43" i="12" s="1"/>
  <c r="AJ37" i="12"/>
  <c r="AK37" i="12" s="1"/>
  <c r="AJ46" i="12"/>
  <c r="AK46" i="12" s="1"/>
  <c r="AJ45" i="12"/>
  <c r="AK45" i="12" s="1"/>
  <c r="AJ35" i="12"/>
  <c r="AK35" i="12" s="1"/>
  <c r="AJ52" i="12"/>
  <c r="AK52" i="12" s="1"/>
  <c r="AJ42" i="12"/>
  <c r="AK42" i="12" s="1"/>
  <c r="AJ41" i="12"/>
  <c r="AK41" i="12" s="1"/>
  <c r="AJ40" i="12"/>
  <c r="AK40" i="12" s="1"/>
  <c r="AJ51" i="12"/>
  <c r="AK51" i="12" s="1"/>
  <c r="AJ36" i="12"/>
  <c r="AK36" i="12" s="1"/>
  <c r="AJ47" i="12"/>
  <c r="AK47" i="12" s="1"/>
  <c r="AF47" i="5"/>
  <c r="AG47" i="5" s="1"/>
  <c r="AF35" i="5"/>
  <c r="AG35" i="5" s="1"/>
  <c r="AF34" i="5"/>
  <c r="AG34" i="5" s="1"/>
  <c r="AF45" i="5"/>
  <c r="AG45" i="5" s="1"/>
  <c r="AF44" i="5"/>
  <c r="AG44" i="5" s="1"/>
  <c r="AF43" i="5"/>
  <c r="AG43" i="5" s="1"/>
  <c r="AF42" i="5"/>
  <c r="AG42" i="5" s="1"/>
  <c r="AF53" i="5"/>
  <c r="AG53" i="5" s="1"/>
  <c r="AF52" i="5"/>
  <c r="AG52" i="5" s="1"/>
  <c r="AF40" i="5"/>
  <c r="AG40" i="5" s="1"/>
  <c r="AF46" i="5"/>
  <c r="AG46" i="5" s="1"/>
  <c r="AF49" i="5"/>
  <c r="AG49" i="5" s="1"/>
  <c r="AF38" i="5"/>
  <c r="AG38" i="5" s="1"/>
  <c r="AF41" i="5"/>
  <c r="AG41" i="5" s="1"/>
  <c r="AF39" i="5"/>
  <c r="AG39" i="5" s="1"/>
  <c r="AF37" i="5"/>
  <c r="AG37" i="5" s="1"/>
  <c r="AF36" i="5"/>
  <c r="AG36" i="5" s="1"/>
  <c r="AF51" i="5"/>
  <c r="AG51" i="5" s="1"/>
  <c r="AF50" i="5"/>
  <c r="AG50" i="5" s="1"/>
  <c r="AF48" i="5"/>
  <c r="AG48" i="5" s="1"/>
  <c r="AH50" i="19"/>
  <c r="AI50" i="19" s="1"/>
  <c r="AH42" i="19"/>
  <c r="AI42" i="19" s="1"/>
  <c r="AH34" i="19"/>
  <c r="AI34" i="19" s="1"/>
  <c r="AH47" i="19"/>
  <c r="AI47" i="19" s="1"/>
  <c r="AH39" i="19"/>
  <c r="AI39" i="19" s="1"/>
  <c r="AH52" i="19"/>
  <c r="AI52" i="19" s="1"/>
  <c r="AH44" i="19"/>
  <c r="AI44" i="19" s="1"/>
  <c r="AH36" i="19"/>
  <c r="AI36" i="19" s="1"/>
  <c r="AH49" i="19"/>
  <c r="AI49" i="19" s="1"/>
  <c r="AH41" i="19"/>
  <c r="AI41" i="19" s="1"/>
  <c r="AH43" i="19"/>
  <c r="AI43" i="19" s="1"/>
  <c r="AH53" i="19"/>
  <c r="AI53" i="19" s="1"/>
  <c r="AH51" i="19"/>
  <c r="AI51" i="19" s="1"/>
  <c r="AH40" i="19"/>
  <c r="AI40" i="19" s="1"/>
  <c r="AH48" i="19"/>
  <c r="AI48" i="19" s="1"/>
  <c r="AH46" i="19"/>
  <c r="AI46" i="19" s="1"/>
  <c r="AH45" i="19"/>
  <c r="AI45" i="19" s="1"/>
  <c r="AH38" i="19"/>
  <c r="AI38" i="19" s="1"/>
  <c r="AH37" i="19"/>
  <c r="AI37" i="19" s="1"/>
  <c r="AH35" i="19"/>
  <c r="AI35" i="19" s="1"/>
  <c r="AJ50" i="11"/>
  <c r="AK50" i="11" s="1"/>
  <c r="AJ46" i="11"/>
  <c r="AK46" i="11" s="1"/>
  <c r="AJ42" i="11"/>
  <c r="AK42" i="11" s="1"/>
  <c r="AJ38" i="11"/>
  <c r="AK38" i="11" s="1"/>
  <c r="AJ34" i="11"/>
  <c r="AK34" i="11" s="1"/>
  <c r="AJ51" i="11"/>
  <c r="AK51" i="11" s="1"/>
  <c r="AJ47" i="11"/>
  <c r="AK47" i="11" s="1"/>
  <c r="AJ43" i="11"/>
  <c r="AK43" i="11" s="1"/>
  <c r="AJ39" i="11"/>
  <c r="AK39" i="11" s="1"/>
  <c r="AJ35" i="11"/>
  <c r="AK35" i="11" s="1"/>
  <c r="AJ52" i="11"/>
  <c r="AK52" i="11" s="1"/>
  <c r="AJ48" i="11"/>
  <c r="AK48" i="11" s="1"/>
  <c r="AJ44" i="11"/>
  <c r="AK44" i="11" s="1"/>
  <c r="AJ40" i="11"/>
  <c r="AK40" i="11" s="1"/>
  <c r="AJ36" i="11"/>
  <c r="AK36" i="11" s="1"/>
  <c r="AJ53" i="11"/>
  <c r="AK53" i="11" s="1"/>
  <c r="AJ49" i="11"/>
  <c r="AK49" i="11" s="1"/>
  <c r="AJ45" i="11"/>
  <c r="AK45" i="11" s="1"/>
  <c r="AJ41" i="11"/>
  <c r="AK41" i="11" s="1"/>
  <c r="AJ37" i="11"/>
  <c r="AK37" i="11" s="1"/>
  <c r="AL50" i="14"/>
  <c r="AM50" i="14" s="1"/>
  <c r="AL46" i="14"/>
  <c r="AM46" i="14" s="1"/>
  <c r="AL42" i="14"/>
  <c r="AM42" i="14" s="1"/>
  <c r="AL38" i="14"/>
  <c r="AM38" i="14" s="1"/>
  <c r="AL34" i="14"/>
  <c r="AM34" i="14" s="1"/>
  <c r="AL51" i="14"/>
  <c r="AM51" i="14" s="1"/>
  <c r="AL47" i="14"/>
  <c r="AM47" i="14" s="1"/>
  <c r="AL43" i="14"/>
  <c r="AM43" i="14" s="1"/>
  <c r="AL39" i="14"/>
  <c r="AM39" i="14" s="1"/>
  <c r="AL35" i="14"/>
  <c r="AM35" i="14" s="1"/>
  <c r="AL52" i="14"/>
  <c r="AM52" i="14" s="1"/>
  <c r="AL48" i="14"/>
  <c r="AM48" i="14" s="1"/>
  <c r="AL44" i="14"/>
  <c r="AM44" i="14" s="1"/>
  <c r="AL40" i="14"/>
  <c r="AM40" i="14" s="1"/>
  <c r="AL36" i="14"/>
  <c r="AM36" i="14" s="1"/>
  <c r="AL53" i="14"/>
  <c r="AM53" i="14" s="1"/>
  <c r="AL49" i="14"/>
  <c r="AM49" i="14" s="1"/>
  <c r="AL45" i="14"/>
  <c r="AM45" i="14" s="1"/>
  <c r="AL41" i="14"/>
  <c r="AM41" i="14" s="1"/>
  <c r="AL37" i="14"/>
  <c r="AM37" i="14" s="1"/>
  <c r="AL52" i="16"/>
  <c r="AM52" i="16" s="1"/>
  <c r="AL44" i="16"/>
  <c r="AM44" i="16" s="1"/>
  <c r="AL36" i="16"/>
  <c r="AM36" i="16" s="1"/>
  <c r="AL49" i="16"/>
  <c r="AM49" i="16" s="1"/>
  <c r="AL41" i="16"/>
  <c r="AM41" i="16" s="1"/>
  <c r="AL46" i="16"/>
  <c r="AM46" i="16" s="1"/>
  <c r="AL38" i="16"/>
  <c r="AM38" i="16" s="1"/>
  <c r="AL51" i="16"/>
  <c r="AM51" i="16" s="1"/>
  <c r="AL43" i="16"/>
  <c r="AM43" i="16" s="1"/>
  <c r="AL35" i="16"/>
  <c r="AM35" i="16" s="1"/>
  <c r="AL48" i="16"/>
  <c r="AM48" i="16" s="1"/>
  <c r="AL50" i="16"/>
  <c r="AM50" i="16" s="1"/>
  <c r="AL39" i="16"/>
  <c r="AM39" i="16" s="1"/>
  <c r="AL37" i="16"/>
  <c r="AM37" i="16" s="1"/>
  <c r="AL45" i="16"/>
  <c r="AM45" i="16" s="1"/>
  <c r="AL47" i="16"/>
  <c r="AM47" i="16" s="1"/>
  <c r="AL53" i="16"/>
  <c r="AM53" i="16" s="1"/>
  <c r="AL34" i="16"/>
  <c r="AM34" i="16" s="1"/>
  <c r="AL40" i="16"/>
  <c r="AM40" i="16" s="1"/>
  <c r="AL42" i="16"/>
  <c r="AM42" i="16" s="1"/>
  <c r="AF51" i="28"/>
  <c r="AG51" i="28" s="1"/>
  <c r="AF47" i="28"/>
  <c r="AG47" i="28" s="1"/>
  <c r="AF43" i="28"/>
  <c r="AG43" i="28" s="1"/>
  <c r="AF39" i="28"/>
  <c r="AG39" i="28" s="1"/>
  <c r="AF35" i="28"/>
  <c r="AG35" i="28" s="1"/>
  <c r="AF48" i="28"/>
  <c r="AG48" i="28" s="1"/>
  <c r="AF40" i="28"/>
  <c r="AG40" i="28" s="1"/>
  <c r="AF34" i="28"/>
  <c r="AG34" i="28" s="1"/>
  <c r="AF46" i="28"/>
  <c r="AG46" i="28" s="1"/>
  <c r="AF38" i="28"/>
  <c r="AG38" i="28" s="1"/>
  <c r="AF53" i="28"/>
  <c r="AG53" i="28" s="1"/>
  <c r="AF49" i="28"/>
  <c r="AG49" i="28" s="1"/>
  <c r="AF45" i="28"/>
  <c r="AG45" i="28" s="1"/>
  <c r="AF41" i="28"/>
  <c r="AG41" i="28" s="1"/>
  <c r="AF37" i="28"/>
  <c r="AG37" i="28" s="1"/>
  <c r="AF52" i="28"/>
  <c r="AG52" i="28" s="1"/>
  <c r="AF44" i="28"/>
  <c r="AG44" i="28" s="1"/>
  <c r="AF36" i="28"/>
  <c r="AG36" i="28" s="1"/>
  <c r="AF50" i="28"/>
  <c r="AG50" i="28" s="1"/>
  <c r="AF42" i="28"/>
  <c r="AG42" i="28" s="1"/>
  <c r="AD52" i="23"/>
  <c r="AE52" i="23" s="1"/>
  <c r="AD46" i="23"/>
  <c r="AE46" i="23" s="1"/>
  <c r="AD38" i="23"/>
  <c r="AE38" i="23" s="1"/>
  <c r="AD51" i="23"/>
  <c r="AE51" i="23" s="1"/>
  <c r="AD43" i="23"/>
  <c r="AE43" i="23" s="1"/>
  <c r="AD35" i="23"/>
  <c r="AE35" i="23" s="1"/>
  <c r="AD41" i="23"/>
  <c r="AE41" i="23" s="1"/>
  <c r="AD49" i="23"/>
  <c r="AE49" i="23" s="1"/>
  <c r="AD36" i="23"/>
  <c r="AE36" i="23" s="1"/>
  <c r="AD44" i="23"/>
  <c r="AE44" i="23" s="1"/>
  <c r="AD50" i="23"/>
  <c r="AE50" i="23" s="1"/>
  <c r="AD39" i="23"/>
  <c r="AE39" i="23" s="1"/>
  <c r="AD53" i="23"/>
  <c r="AE53" i="23" s="1"/>
  <c r="AD42" i="23"/>
  <c r="AE42" i="23" s="1"/>
  <c r="AD40" i="23"/>
  <c r="AE40" i="23" s="1"/>
  <c r="AD34" i="23"/>
  <c r="AE34" i="23" s="1"/>
  <c r="AD37" i="23"/>
  <c r="AE37" i="23" s="1"/>
  <c r="AD48" i="23"/>
  <c r="AE48" i="23" s="1"/>
  <c r="AD47" i="23"/>
  <c r="AE47" i="23" s="1"/>
  <c r="AD45" i="23"/>
  <c r="AE45" i="23" s="1"/>
  <c r="AH50" i="12"/>
  <c r="AI50" i="12" s="1"/>
  <c r="AH38" i="12"/>
  <c r="AI38" i="12" s="1"/>
  <c r="AH39" i="12"/>
  <c r="AI39" i="12" s="1"/>
  <c r="AH48" i="12"/>
  <c r="AI48" i="12" s="1"/>
  <c r="AH49" i="12"/>
  <c r="AI49" i="12" s="1"/>
  <c r="AH37" i="12"/>
  <c r="AI37" i="12" s="1"/>
  <c r="AH46" i="12"/>
  <c r="AI46" i="12" s="1"/>
  <c r="AH47" i="12"/>
  <c r="AI47" i="12" s="1"/>
  <c r="AH35" i="12"/>
  <c r="AI35" i="12" s="1"/>
  <c r="AH36" i="12"/>
  <c r="AI36" i="12" s="1"/>
  <c r="AH45" i="12"/>
  <c r="AI45" i="12" s="1"/>
  <c r="AH34" i="12"/>
  <c r="AI34" i="12" s="1"/>
  <c r="AH53" i="12"/>
  <c r="AI53" i="12" s="1"/>
  <c r="AH51" i="12"/>
  <c r="AI51" i="12" s="1"/>
  <c r="AH52" i="12"/>
  <c r="AI52" i="12" s="1"/>
  <c r="AH43" i="12"/>
  <c r="AI43" i="12" s="1"/>
  <c r="AH44" i="12"/>
  <c r="AI44" i="12" s="1"/>
  <c r="AH42" i="12"/>
  <c r="AI42" i="12" s="1"/>
  <c r="AH40" i="12"/>
  <c r="AI40" i="12" s="1"/>
  <c r="AH41" i="12"/>
  <c r="AI41" i="12" s="1"/>
  <c r="AJ50" i="19"/>
  <c r="AK50" i="19" s="1"/>
  <c r="AJ46" i="19"/>
  <c r="AK46" i="19" s="1"/>
  <c r="AJ42" i="19"/>
  <c r="AK42" i="19" s="1"/>
  <c r="AJ38" i="19"/>
  <c r="AK38" i="19" s="1"/>
  <c r="AJ34" i="19"/>
  <c r="AK34" i="19" s="1"/>
  <c r="AJ51" i="19"/>
  <c r="AK51" i="19" s="1"/>
  <c r="AJ47" i="19"/>
  <c r="AK47" i="19" s="1"/>
  <c r="AJ43" i="19"/>
  <c r="AK43" i="19" s="1"/>
  <c r="AJ39" i="19"/>
  <c r="AK39" i="19" s="1"/>
  <c r="AJ35" i="19"/>
  <c r="AK35" i="19" s="1"/>
  <c r="AJ48" i="19"/>
  <c r="AK48" i="19" s="1"/>
  <c r="AJ40" i="19"/>
  <c r="AK40" i="19" s="1"/>
  <c r="AJ53" i="19"/>
  <c r="AK53" i="19" s="1"/>
  <c r="AJ45" i="19"/>
  <c r="AK45" i="19" s="1"/>
  <c r="AJ37" i="19"/>
  <c r="AK37" i="19" s="1"/>
  <c r="AJ52" i="19"/>
  <c r="AK52" i="19" s="1"/>
  <c r="AJ44" i="19"/>
  <c r="AK44" i="19" s="1"/>
  <c r="AJ36" i="19"/>
  <c r="AK36" i="19" s="1"/>
  <c r="AJ49" i="19"/>
  <c r="AK49" i="19" s="1"/>
  <c r="AJ41" i="19"/>
  <c r="AK41" i="19" s="1"/>
  <c r="AF50" i="11"/>
  <c r="AG50" i="11" s="1"/>
  <c r="AF46" i="11"/>
  <c r="AG46" i="11" s="1"/>
  <c r="AF42" i="11"/>
  <c r="AG42" i="11" s="1"/>
  <c r="AF38" i="11"/>
  <c r="AG38" i="11" s="1"/>
  <c r="AF34" i="11"/>
  <c r="AG34" i="11" s="1"/>
  <c r="AF51" i="11"/>
  <c r="AG51" i="11" s="1"/>
  <c r="AF47" i="11"/>
  <c r="AG47" i="11" s="1"/>
  <c r="AF43" i="11"/>
  <c r="AG43" i="11" s="1"/>
  <c r="AF39" i="11"/>
  <c r="AG39" i="11" s="1"/>
  <c r="AF35" i="11"/>
  <c r="AG35" i="11" s="1"/>
  <c r="AF40" i="11"/>
  <c r="AG40" i="11" s="1"/>
  <c r="AF45" i="11"/>
  <c r="AG45" i="11" s="1"/>
  <c r="AF44" i="11"/>
  <c r="AG44" i="11" s="1"/>
  <c r="AF49" i="11"/>
  <c r="AG49" i="11" s="1"/>
  <c r="AF48" i="11"/>
  <c r="AG48" i="11" s="1"/>
  <c r="AF53" i="11"/>
  <c r="AG53" i="11" s="1"/>
  <c r="AF37" i="11"/>
  <c r="AG37" i="11" s="1"/>
  <c r="AF52" i="11"/>
  <c r="AG52" i="11" s="1"/>
  <c r="AF41" i="11"/>
  <c r="AG41" i="11" s="1"/>
  <c r="AF36" i="11"/>
  <c r="AG36" i="11" s="1"/>
  <c r="AD51" i="38"/>
  <c r="AE51" i="38" s="1"/>
  <c r="AD47" i="38"/>
  <c r="AE47" i="38" s="1"/>
  <c r="AD43" i="38"/>
  <c r="AE43" i="38" s="1"/>
  <c r="AD39" i="38"/>
  <c r="AE39" i="38" s="1"/>
  <c r="AD35" i="38"/>
  <c r="AE35" i="38" s="1"/>
  <c r="AD42" i="38"/>
  <c r="AE42" i="38" s="1"/>
  <c r="AD38" i="38"/>
  <c r="AE38" i="38" s="1"/>
  <c r="AD34" i="38"/>
  <c r="AE34" i="38" s="1"/>
  <c r="AD50" i="38"/>
  <c r="AE50" i="38" s="1"/>
  <c r="AD46" i="38"/>
  <c r="AE46" i="38" s="1"/>
  <c r="AD53" i="38"/>
  <c r="AE53" i="38" s="1"/>
  <c r="AD49" i="38"/>
  <c r="AE49" i="38" s="1"/>
  <c r="AD45" i="38"/>
  <c r="AE45" i="38" s="1"/>
  <c r="AD41" i="38"/>
  <c r="AE41" i="38" s="1"/>
  <c r="AD37" i="38"/>
  <c r="AE37" i="38" s="1"/>
  <c r="AD44" i="38"/>
  <c r="AE44" i="38" s="1"/>
  <c r="AD40" i="38"/>
  <c r="AE40" i="38" s="1"/>
  <c r="AD36" i="38"/>
  <c r="AE36" i="38" s="1"/>
  <c r="AD52" i="38"/>
  <c r="AE52" i="38" s="1"/>
  <c r="AD48" i="38"/>
  <c r="AE48" i="38" s="1"/>
  <c r="AH44" i="16"/>
  <c r="AI44" i="16" s="1"/>
  <c r="AH41" i="16"/>
  <c r="AI41" i="16" s="1"/>
  <c r="AH42" i="16"/>
  <c r="AI42" i="16" s="1"/>
  <c r="AH39" i="16"/>
  <c r="AI39" i="16" s="1"/>
  <c r="AH51" i="16"/>
  <c r="AI51" i="16" s="1"/>
  <c r="AH52" i="16"/>
  <c r="AI52" i="16" s="1"/>
  <c r="AH49" i="16"/>
  <c r="AI49" i="16" s="1"/>
  <c r="AH37" i="16"/>
  <c r="AI37" i="16" s="1"/>
  <c r="AH47" i="16"/>
  <c r="AI47" i="16" s="1"/>
  <c r="AH35" i="16"/>
  <c r="AI35" i="16" s="1"/>
  <c r="AH40" i="16"/>
  <c r="AI40" i="16" s="1"/>
  <c r="AH45" i="16"/>
  <c r="AI45" i="16" s="1"/>
  <c r="AH38" i="16"/>
  <c r="AI38" i="16" s="1"/>
  <c r="AH43" i="16"/>
  <c r="AI43" i="16" s="1"/>
  <c r="AH36" i="16"/>
  <c r="AI36" i="16" s="1"/>
  <c r="AH50" i="16"/>
  <c r="AI50" i="16" s="1"/>
  <c r="AH46" i="16"/>
  <c r="AI46" i="16" s="1"/>
  <c r="AH48" i="16"/>
  <c r="AI48" i="16" s="1"/>
  <c r="AH34" i="16"/>
  <c r="AI34" i="16" s="1"/>
  <c r="AH53" i="16"/>
  <c r="AI53" i="16" s="1"/>
  <c r="AJ34" i="24" a="1"/>
  <c r="AL51" i="39"/>
  <c r="AM51" i="39" s="1"/>
  <c r="AL47" i="39"/>
  <c r="AM47" i="39" s="1"/>
  <c r="AL43" i="39"/>
  <c r="AM43" i="39" s="1"/>
  <c r="AL39" i="39"/>
  <c r="AM39" i="39" s="1"/>
  <c r="AL35" i="39"/>
  <c r="AM35" i="39" s="1"/>
  <c r="AL48" i="39"/>
  <c r="AM48" i="39" s="1"/>
  <c r="AL42" i="39"/>
  <c r="AM42" i="39" s="1"/>
  <c r="AL38" i="39"/>
  <c r="AM38" i="39" s="1"/>
  <c r="AL52" i="39"/>
  <c r="AM52" i="39" s="1"/>
  <c r="AL36" i="39"/>
  <c r="AM36" i="39" s="1"/>
  <c r="AL53" i="39"/>
  <c r="AM53" i="39" s="1"/>
  <c r="AL49" i="39"/>
  <c r="AM49" i="39" s="1"/>
  <c r="AL45" i="39"/>
  <c r="AM45" i="39" s="1"/>
  <c r="AL41" i="39"/>
  <c r="AM41" i="39" s="1"/>
  <c r="AL37" i="39"/>
  <c r="AM37" i="39" s="1"/>
  <c r="AL50" i="39"/>
  <c r="AM50" i="39" s="1"/>
  <c r="AL46" i="39"/>
  <c r="AM46" i="39" s="1"/>
  <c r="AL40" i="39"/>
  <c r="AM40" i="39" s="1"/>
  <c r="AL34" i="39"/>
  <c r="AM34" i="39" s="1"/>
  <c r="AL44" i="39"/>
  <c r="AM44" i="39" s="1"/>
  <c r="AL34" i="26" a="1"/>
  <c r="AF34" i="26" a="1"/>
  <c r="AD50" i="8"/>
  <c r="AE50" i="8" s="1"/>
  <c r="AD46" i="8"/>
  <c r="AE46" i="8" s="1"/>
  <c r="AD42" i="8"/>
  <c r="AE42" i="8" s="1"/>
  <c r="AD38" i="8"/>
  <c r="AE38" i="8" s="1"/>
  <c r="AD34" i="8"/>
  <c r="AE34" i="8" s="1"/>
  <c r="AD51" i="8"/>
  <c r="AE51" i="8" s="1"/>
  <c r="AD47" i="8"/>
  <c r="AE47" i="8" s="1"/>
  <c r="AD43" i="8"/>
  <c r="AE43" i="8" s="1"/>
  <c r="AD39" i="8"/>
  <c r="AE39" i="8" s="1"/>
  <c r="AD35" i="8"/>
  <c r="AE35" i="8" s="1"/>
  <c r="AD48" i="8"/>
  <c r="AE48" i="8" s="1"/>
  <c r="AD53" i="8"/>
  <c r="AE53" i="8" s="1"/>
  <c r="AD37" i="8"/>
  <c r="AE37" i="8" s="1"/>
  <c r="AD44" i="8"/>
  <c r="AE44" i="8" s="1"/>
  <c r="AD49" i="8"/>
  <c r="AE49" i="8" s="1"/>
  <c r="AD40" i="8"/>
  <c r="AE40" i="8" s="1"/>
  <c r="AD45" i="8"/>
  <c r="AE45" i="8" s="1"/>
  <c r="AD52" i="8"/>
  <c r="AE52" i="8" s="1"/>
  <c r="AD36" i="8"/>
  <c r="AE36" i="8" s="1"/>
  <c r="AD41" i="8"/>
  <c r="AE41" i="8" s="1"/>
  <c r="AJ34" i="33" a="1"/>
  <c r="AH51" i="32"/>
  <c r="AI51" i="32" s="1"/>
  <c r="AH47" i="32"/>
  <c r="AI47" i="32" s="1"/>
  <c r="AH43" i="32"/>
  <c r="AI43" i="32" s="1"/>
  <c r="AH39" i="32"/>
  <c r="AI39" i="32" s="1"/>
  <c r="AH35" i="32"/>
  <c r="AI35" i="32" s="1"/>
  <c r="AH48" i="32"/>
  <c r="AI48" i="32" s="1"/>
  <c r="AH42" i="32"/>
  <c r="AI42" i="32" s="1"/>
  <c r="AH36" i="32"/>
  <c r="AI36" i="32" s="1"/>
  <c r="AH44" i="32"/>
  <c r="AI44" i="32" s="1"/>
  <c r="AH34" i="32"/>
  <c r="AI34" i="32" s="1"/>
  <c r="AH45" i="32"/>
  <c r="AI45" i="32" s="1"/>
  <c r="AH46" i="32"/>
  <c r="AI46" i="32" s="1"/>
  <c r="AH41" i="32"/>
  <c r="AI41" i="32" s="1"/>
  <c r="AH40" i="32"/>
  <c r="AI40" i="32" s="1"/>
  <c r="AH53" i="32"/>
  <c r="AI53" i="32" s="1"/>
  <c r="AH37" i="32"/>
  <c r="AI37" i="32" s="1"/>
  <c r="AH50" i="32"/>
  <c r="AI50" i="32" s="1"/>
  <c r="AH49" i="32"/>
  <c r="AI49" i="32" s="1"/>
  <c r="AH52" i="32"/>
  <c r="AI52" i="32" s="1"/>
  <c r="AH38" i="32"/>
  <c r="AI38" i="32" s="1"/>
  <c r="AJ52" i="23"/>
  <c r="AK52" i="23" s="1"/>
  <c r="AJ48" i="23"/>
  <c r="AK48" i="23" s="1"/>
  <c r="AJ44" i="23"/>
  <c r="AK44" i="23" s="1"/>
  <c r="AJ40" i="23"/>
  <c r="AK40" i="23" s="1"/>
  <c r="AJ36" i="23"/>
  <c r="AK36" i="23" s="1"/>
  <c r="AJ53" i="23"/>
  <c r="AK53" i="23" s="1"/>
  <c r="AJ49" i="23"/>
  <c r="AK49" i="23" s="1"/>
  <c r="AJ45" i="23"/>
  <c r="AK45" i="23" s="1"/>
  <c r="AJ41" i="23"/>
  <c r="AK41" i="23" s="1"/>
  <c r="AJ37" i="23"/>
  <c r="AK37" i="23" s="1"/>
  <c r="AJ50" i="23"/>
  <c r="AK50" i="23" s="1"/>
  <c r="AJ42" i="23"/>
  <c r="AK42" i="23" s="1"/>
  <c r="AJ34" i="23"/>
  <c r="AK34" i="23" s="1"/>
  <c r="AJ47" i="23"/>
  <c r="AK47" i="23" s="1"/>
  <c r="AJ39" i="23"/>
  <c r="AK39" i="23" s="1"/>
  <c r="AJ46" i="23"/>
  <c r="AK46" i="23" s="1"/>
  <c r="AJ38" i="23"/>
  <c r="AK38" i="23" s="1"/>
  <c r="AJ51" i="23"/>
  <c r="AK51" i="23" s="1"/>
  <c r="AJ43" i="23"/>
  <c r="AK43" i="23" s="1"/>
  <c r="AJ35" i="23"/>
  <c r="AK35" i="23" s="1"/>
  <c r="AH50" i="6"/>
  <c r="AI50" i="6" s="1"/>
  <c r="AH46" i="6"/>
  <c r="AI46" i="6" s="1"/>
  <c r="AH42" i="6"/>
  <c r="AI42" i="6" s="1"/>
  <c r="AH38" i="6"/>
  <c r="AI38" i="6" s="1"/>
  <c r="AH34" i="6"/>
  <c r="AI34" i="6" s="1"/>
  <c r="AH51" i="6"/>
  <c r="AI51" i="6" s="1"/>
  <c r="AH47" i="6"/>
  <c r="AI47" i="6" s="1"/>
  <c r="AH43" i="6"/>
  <c r="AI43" i="6" s="1"/>
  <c r="AH39" i="6"/>
  <c r="AI39" i="6" s="1"/>
  <c r="AH35" i="6"/>
  <c r="AI35" i="6" s="1"/>
  <c r="AH48" i="6"/>
  <c r="AI48" i="6" s="1"/>
  <c r="AH53" i="6"/>
  <c r="AI53" i="6" s="1"/>
  <c r="AH37" i="6"/>
  <c r="AI37" i="6" s="1"/>
  <c r="AH44" i="6"/>
  <c r="AI44" i="6" s="1"/>
  <c r="AH49" i="6"/>
  <c r="AI49" i="6" s="1"/>
  <c r="AH40" i="6"/>
  <c r="AI40" i="6" s="1"/>
  <c r="AH45" i="6"/>
  <c r="AI45" i="6" s="1"/>
  <c r="AH52" i="6"/>
  <c r="AI52" i="6" s="1"/>
  <c r="AH36" i="6"/>
  <c r="AI36" i="6" s="1"/>
  <c r="AH41" i="6"/>
  <c r="AI41" i="6" s="1"/>
  <c r="AJ53" i="5"/>
  <c r="AK53" i="5" s="1"/>
  <c r="AJ49" i="5"/>
  <c r="AK49" i="5" s="1"/>
  <c r="AJ45" i="5"/>
  <c r="AK45" i="5" s="1"/>
  <c r="AJ41" i="5"/>
  <c r="AK41" i="5" s="1"/>
  <c r="AJ37" i="5"/>
  <c r="AK37" i="5" s="1"/>
  <c r="AJ52" i="5"/>
  <c r="AK52" i="5" s="1"/>
  <c r="AJ48" i="5"/>
  <c r="AK48" i="5" s="1"/>
  <c r="AJ44" i="5"/>
  <c r="AK44" i="5" s="1"/>
  <c r="AJ40" i="5"/>
  <c r="AK40" i="5" s="1"/>
  <c r="AJ36" i="5"/>
  <c r="AK36" i="5" s="1"/>
  <c r="AJ47" i="5"/>
  <c r="AK47" i="5" s="1"/>
  <c r="AJ50" i="5"/>
  <c r="AK50" i="5" s="1"/>
  <c r="AJ34" i="5"/>
  <c r="AK34" i="5" s="1"/>
  <c r="AJ51" i="5"/>
  <c r="AK51" i="5" s="1"/>
  <c r="AJ35" i="5"/>
  <c r="AK35" i="5" s="1"/>
  <c r="AJ38" i="5"/>
  <c r="AK38" i="5" s="1"/>
  <c r="AJ42" i="5"/>
  <c r="AK42" i="5" s="1"/>
  <c r="AJ43" i="5"/>
  <c r="AK43" i="5" s="1"/>
  <c r="AJ39" i="5"/>
  <c r="AK39" i="5" s="1"/>
  <c r="AJ46" i="5"/>
  <c r="AK46" i="5" s="1"/>
  <c r="AF52" i="17"/>
  <c r="AG52" i="17" s="1"/>
  <c r="AF44" i="17"/>
  <c r="AG44" i="17" s="1"/>
  <c r="AF40" i="17"/>
  <c r="AG40" i="17" s="1"/>
  <c r="AF53" i="17"/>
  <c r="AG53" i="17" s="1"/>
  <c r="AF45" i="17"/>
  <c r="AG45" i="17" s="1"/>
  <c r="AF41" i="17"/>
  <c r="AG41" i="17" s="1"/>
  <c r="AF48" i="17"/>
  <c r="AG48" i="17" s="1"/>
  <c r="AF36" i="17"/>
  <c r="AG36" i="17" s="1"/>
  <c r="AF49" i="17"/>
  <c r="AG49" i="17" s="1"/>
  <c r="AF37" i="17"/>
  <c r="AG37" i="17" s="1"/>
  <c r="AF46" i="17"/>
  <c r="AG46" i="17" s="1"/>
  <c r="AF42" i="17"/>
  <c r="AG42" i="17" s="1"/>
  <c r="AF38" i="17"/>
  <c r="AG38" i="17" s="1"/>
  <c r="AF51" i="17"/>
  <c r="AG51" i="17" s="1"/>
  <c r="AF43" i="17"/>
  <c r="AG43" i="17" s="1"/>
  <c r="AF35" i="17"/>
  <c r="AG35" i="17" s="1"/>
  <c r="AF50" i="17"/>
  <c r="AG50" i="17" s="1"/>
  <c r="AF34" i="17"/>
  <c r="AG34" i="17" s="1"/>
  <c r="AF47" i="17"/>
  <c r="AG47" i="17" s="1"/>
  <c r="AF39" i="17"/>
  <c r="AG39" i="17" s="1"/>
  <c r="AL48" i="19"/>
  <c r="AM48" i="19" s="1"/>
  <c r="AL40" i="19"/>
  <c r="AM40" i="19" s="1"/>
  <c r="AL53" i="19"/>
  <c r="AM53" i="19" s="1"/>
  <c r="AL45" i="19"/>
  <c r="AM45" i="19" s="1"/>
  <c r="AL37" i="19"/>
  <c r="AM37" i="19" s="1"/>
  <c r="AL46" i="19"/>
  <c r="AM46" i="19" s="1"/>
  <c r="AL38" i="19"/>
  <c r="AM38" i="19" s="1"/>
  <c r="AL51" i="19"/>
  <c r="AM51" i="19" s="1"/>
  <c r="AL43" i="19"/>
  <c r="AM43" i="19" s="1"/>
  <c r="AL35" i="19"/>
  <c r="AM35" i="19" s="1"/>
  <c r="AL44" i="19"/>
  <c r="AM44" i="19" s="1"/>
  <c r="AL49" i="19"/>
  <c r="AM49" i="19" s="1"/>
  <c r="AL50" i="19"/>
  <c r="AM50" i="19" s="1"/>
  <c r="AL34" i="19"/>
  <c r="AM34" i="19" s="1"/>
  <c r="AL39" i="19"/>
  <c r="AM39" i="19" s="1"/>
  <c r="AL52" i="19"/>
  <c r="AM52" i="19" s="1"/>
  <c r="AL36" i="19"/>
  <c r="AM36" i="19" s="1"/>
  <c r="AL41" i="19"/>
  <c r="AM41" i="19" s="1"/>
  <c r="AL42" i="19"/>
  <c r="AM42" i="19" s="1"/>
  <c r="AL47" i="19"/>
  <c r="AM47" i="19" s="1"/>
  <c r="AH50" i="13"/>
  <c r="AI50" i="13" s="1"/>
  <c r="AH42" i="13"/>
  <c r="AI42" i="13" s="1"/>
  <c r="AH34" i="13"/>
  <c r="AI34" i="13" s="1"/>
  <c r="AH47" i="13"/>
  <c r="AI47" i="13" s="1"/>
  <c r="AH39" i="13"/>
  <c r="AI39" i="13" s="1"/>
  <c r="AH52" i="13"/>
  <c r="AI52" i="13" s="1"/>
  <c r="AH44" i="13"/>
  <c r="AI44" i="13" s="1"/>
  <c r="AH36" i="13"/>
  <c r="AI36" i="13" s="1"/>
  <c r="AH49" i="13"/>
  <c r="AI49" i="13" s="1"/>
  <c r="AH41" i="13"/>
  <c r="AI41" i="13" s="1"/>
  <c r="AH51" i="13"/>
  <c r="AI51" i="13" s="1"/>
  <c r="AH40" i="13"/>
  <c r="AI40" i="13" s="1"/>
  <c r="AH38" i="13"/>
  <c r="AI38" i="13" s="1"/>
  <c r="AH48" i="13"/>
  <c r="AI48" i="13" s="1"/>
  <c r="AH37" i="13"/>
  <c r="AI37" i="13" s="1"/>
  <c r="AH46" i="13"/>
  <c r="AI46" i="13" s="1"/>
  <c r="AH35" i="13"/>
  <c r="AI35" i="13" s="1"/>
  <c r="AH45" i="13"/>
  <c r="AI45" i="13" s="1"/>
  <c r="AH43" i="13"/>
  <c r="AI43" i="13" s="1"/>
  <c r="AH53" i="13"/>
  <c r="AI53" i="13" s="1"/>
  <c r="AL51" i="38"/>
  <c r="AM51" i="38" s="1"/>
  <c r="AL47" i="38"/>
  <c r="AM47" i="38" s="1"/>
  <c r="AL43" i="38"/>
  <c r="AM43" i="38" s="1"/>
  <c r="AL39" i="38"/>
  <c r="AM39" i="38" s="1"/>
  <c r="AL35" i="38"/>
  <c r="AM35" i="38" s="1"/>
  <c r="AL50" i="38"/>
  <c r="AM50" i="38" s="1"/>
  <c r="AL46" i="38"/>
  <c r="AM46" i="38" s="1"/>
  <c r="AL42" i="38"/>
  <c r="AM42" i="38" s="1"/>
  <c r="AL38" i="38"/>
  <c r="AM38" i="38" s="1"/>
  <c r="AL34" i="38"/>
  <c r="AM34" i="38" s="1"/>
  <c r="AL53" i="38"/>
  <c r="AM53" i="38" s="1"/>
  <c r="AL49" i="38"/>
  <c r="AM49" i="38" s="1"/>
  <c r="AL45" i="38"/>
  <c r="AM45" i="38" s="1"/>
  <c r="AL41" i="38"/>
  <c r="AM41" i="38" s="1"/>
  <c r="AL37" i="38"/>
  <c r="AM37" i="38" s="1"/>
  <c r="AL52" i="38"/>
  <c r="AM52" i="38" s="1"/>
  <c r="AL48" i="38"/>
  <c r="AM48" i="38" s="1"/>
  <c r="AL44" i="38"/>
  <c r="AM44" i="38" s="1"/>
  <c r="AL40" i="38"/>
  <c r="AM40" i="38" s="1"/>
  <c r="AL36" i="38"/>
  <c r="AM36" i="38" s="1"/>
  <c r="AJ48" i="16"/>
  <c r="AK48" i="16" s="1"/>
  <c r="AJ40" i="16"/>
  <c r="AK40" i="16" s="1"/>
  <c r="AJ53" i="16"/>
  <c r="AK53" i="16" s="1"/>
  <c r="AJ41" i="16"/>
  <c r="AK41" i="16" s="1"/>
  <c r="AJ34" i="16"/>
  <c r="AK34" i="16" s="1"/>
  <c r="AJ45" i="16"/>
  <c r="AK45" i="16" s="1"/>
  <c r="AJ46" i="16"/>
  <c r="AK46" i="16" s="1"/>
  <c r="AJ38" i="16"/>
  <c r="AK38" i="16" s="1"/>
  <c r="AJ47" i="16"/>
  <c r="AK47" i="16" s="1"/>
  <c r="AJ39" i="16"/>
  <c r="AK39" i="16" s="1"/>
  <c r="AJ36" i="16"/>
  <c r="AK36" i="16" s="1"/>
  <c r="AJ37" i="16"/>
  <c r="AK37" i="16" s="1"/>
  <c r="AJ49" i="16"/>
  <c r="AK49" i="16" s="1"/>
  <c r="AJ42" i="16"/>
  <c r="AK42" i="16" s="1"/>
  <c r="AJ52" i="16"/>
  <c r="AK52" i="16" s="1"/>
  <c r="AJ50" i="16"/>
  <c r="AK50" i="16" s="1"/>
  <c r="AJ51" i="16"/>
  <c r="AK51" i="16" s="1"/>
  <c r="AJ44" i="16"/>
  <c r="AK44" i="16" s="1"/>
  <c r="AJ35" i="16"/>
  <c r="AK35" i="16" s="1"/>
  <c r="AJ43" i="16"/>
  <c r="AK43" i="16" s="1"/>
  <c r="AF51" i="34"/>
  <c r="AG51" i="34" s="1"/>
  <c r="AF43" i="34"/>
  <c r="AG43" i="34" s="1"/>
  <c r="AF35" i="34"/>
  <c r="AG35" i="34" s="1"/>
  <c r="AF46" i="34"/>
  <c r="AG46" i="34" s="1"/>
  <c r="AF38" i="34"/>
  <c r="AG38" i="34" s="1"/>
  <c r="AF53" i="34"/>
  <c r="AG53" i="34" s="1"/>
  <c r="AF45" i="34"/>
  <c r="AG45" i="34" s="1"/>
  <c r="AF37" i="34"/>
  <c r="AG37" i="34" s="1"/>
  <c r="AF48" i="34"/>
  <c r="AG48" i="34" s="1"/>
  <c r="AF40" i="34"/>
  <c r="AG40" i="34" s="1"/>
  <c r="AF42" i="34"/>
  <c r="AG42" i="34" s="1"/>
  <c r="AF52" i="34"/>
  <c r="AG52" i="34" s="1"/>
  <c r="AF50" i="34"/>
  <c r="AG50" i="34" s="1"/>
  <c r="AF41" i="34"/>
  <c r="AG41" i="34" s="1"/>
  <c r="AF39" i="34"/>
  <c r="AG39" i="34" s="1"/>
  <c r="AF36" i="34"/>
  <c r="AG36" i="34" s="1"/>
  <c r="AF34" i="34"/>
  <c r="AG34" i="34" s="1"/>
  <c r="AF49" i="34"/>
  <c r="AG49" i="34" s="1"/>
  <c r="AF47" i="34"/>
  <c r="AG47" i="34" s="1"/>
  <c r="AF44" i="34"/>
  <c r="AG44" i="34" s="1"/>
  <c r="AH53" i="28"/>
  <c r="AI53" i="28" s="1"/>
  <c r="AH49" i="28"/>
  <c r="AI49" i="28" s="1"/>
  <c r="AH45" i="28"/>
  <c r="AI45" i="28" s="1"/>
  <c r="AH41" i="28"/>
  <c r="AI41" i="28" s="1"/>
  <c r="AH37" i="28"/>
  <c r="AI37" i="28" s="1"/>
  <c r="AH52" i="28"/>
  <c r="AI52" i="28" s="1"/>
  <c r="AH46" i="28"/>
  <c r="AI46" i="28" s="1"/>
  <c r="AH40" i="28"/>
  <c r="AI40" i="28" s="1"/>
  <c r="AH48" i="28"/>
  <c r="AI48" i="28" s="1"/>
  <c r="AH34" i="28"/>
  <c r="AI34" i="28" s="1"/>
  <c r="AH38" i="28"/>
  <c r="AI38" i="28" s="1"/>
  <c r="AH51" i="28"/>
  <c r="AI51" i="28" s="1"/>
  <c r="AH47" i="28"/>
  <c r="AI47" i="28" s="1"/>
  <c r="AH43" i="28"/>
  <c r="AI43" i="28" s="1"/>
  <c r="AH39" i="28"/>
  <c r="AI39" i="28" s="1"/>
  <c r="AH35" i="28"/>
  <c r="AI35" i="28" s="1"/>
  <c r="AH50" i="28"/>
  <c r="AI50" i="28" s="1"/>
  <c r="AH44" i="28"/>
  <c r="AI44" i="28" s="1"/>
  <c r="AH36" i="28"/>
  <c r="AI36" i="28" s="1"/>
  <c r="AH42" i="28"/>
  <c r="AI42" i="28" s="1"/>
  <c r="AL53" i="25"/>
  <c r="AM53" i="25" s="1"/>
  <c r="AL45" i="25"/>
  <c r="AM45" i="25" s="1"/>
  <c r="AL41" i="25"/>
  <c r="AM41" i="25" s="1"/>
  <c r="AL37" i="25"/>
  <c r="AM37" i="25" s="1"/>
  <c r="AL52" i="25"/>
  <c r="AM52" i="25" s="1"/>
  <c r="AL46" i="25"/>
  <c r="AM46" i="25" s="1"/>
  <c r="AL42" i="25"/>
  <c r="AM42" i="25" s="1"/>
  <c r="AL34" i="25"/>
  <c r="AM34" i="25" s="1"/>
  <c r="AL40" i="25"/>
  <c r="AM40" i="25" s="1"/>
  <c r="AL49" i="25"/>
  <c r="AM49" i="25" s="1"/>
  <c r="AL47" i="25"/>
  <c r="AM47" i="25" s="1"/>
  <c r="AL39" i="25"/>
  <c r="AM39" i="25" s="1"/>
  <c r="AL48" i="25"/>
  <c r="AM48" i="25" s="1"/>
  <c r="AL44" i="25"/>
  <c r="AM44" i="25" s="1"/>
  <c r="AL50" i="25"/>
  <c r="AM50" i="25" s="1"/>
  <c r="AL36" i="25"/>
  <c r="AM36" i="25" s="1"/>
  <c r="AL51" i="25"/>
  <c r="AM51" i="25" s="1"/>
  <c r="AL43" i="25"/>
  <c r="AM43" i="25" s="1"/>
  <c r="AL35" i="25"/>
  <c r="AM35" i="25" s="1"/>
  <c r="AL38" i="25"/>
  <c r="AM38" i="25" s="1"/>
  <c r="AL51" i="4"/>
  <c r="AM51" i="4" s="1"/>
  <c r="AL47" i="4"/>
  <c r="AM47" i="4" s="1"/>
  <c r="AL43" i="4"/>
  <c r="AM43" i="4" s="1"/>
  <c r="AL39" i="4"/>
  <c r="AM39" i="4" s="1"/>
  <c r="AL35" i="4"/>
  <c r="AM35" i="4" s="1"/>
  <c r="AL50" i="4"/>
  <c r="AM50" i="4" s="1"/>
  <c r="AL46" i="4"/>
  <c r="AM46" i="4" s="1"/>
  <c r="AL42" i="4"/>
  <c r="AM42" i="4" s="1"/>
  <c r="AL38" i="4"/>
  <c r="AM38" i="4" s="1"/>
  <c r="AL34" i="4"/>
  <c r="AM34" i="4" s="1"/>
  <c r="AL53" i="4"/>
  <c r="AM53" i="4" s="1"/>
  <c r="AL49" i="4"/>
  <c r="AM49" i="4" s="1"/>
  <c r="AL45" i="4"/>
  <c r="AM45" i="4" s="1"/>
  <c r="AL41" i="4"/>
  <c r="AM41" i="4" s="1"/>
  <c r="AL37" i="4"/>
  <c r="AM37" i="4" s="1"/>
  <c r="AL52" i="4"/>
  <c r="AM52" i="4" s="1"/>
  <c r="AL48" i="4"/>
  <c r="AM48" i="4" s="1"/>
  <c r="AL44" i="4"/>
  <c r="AM44" i="4" s="1"/>
  <c r="AL40" i="4"/>
  <c r="AM40" i="4" s="1"/>
  <c r="AL36" i="4"/>
  <c r="AM36" i="4" s="1"/>
  <c r="AL52" i="17"/>
  <c r="AM52" i="17" s="1"/>
  <c r="AL48" i="17"/>
  <c r="AM48" i="17" s="1"/>
  <c r="AL44" i="17"/>
  <c r="AM44" i="17" s="1"/>
  <c r="AL40" i="17"/>
  <c r="AM40" i="17" s="1"/>
  <c r="AL36" i="17"/>
  <c r="AM36" i="17" s="1"/>
  <c r="AL53" i="17"/>
  <c r="AM53" i="17" s="1"/>
  <c r="AL49" i="17"/>
  <c r="AM49" i="17" s="1"/>
  <c r="AL45" i="17"/>
  <c r="AM45" i="17" s="1"/>
  <c r="AL41" i="17"/>
  <c r="AM41" i="17" s="1"/>
  <c r="AL37" i="17"/>
  <c r="AM37" i="17" s="1"/>
  <c r="AL50" i="17"/>
  <c r="AM50" i="17" s="1"/>
  <c r="AL42" i="17"/>
  <c r="AM42" i="17" s="1"/>
  <c r="AL34" i="17"/>
  <c r="AM34" i="17" s="1"/>
  <c r="AL47" i="17"/>
  <c r="AM47" i="17" s="1"/>
  <c r="AL39" i="17"/>
  <c r="AM39" i="17" s="1"/>
  <c r="AL35" i="17"/>
  <c r="AM35" i="17" s="1"/>
  <c r="AL46" i="17"/>
  <c r="AM46" i="17" s="1"/>
  <c r="AL38" i="17"/>
  <c r="AM38" i="17" s="1"/>
  <c r="AL51" i="17"/>
  <c r="AM51" i="17" s="1"/>
  <c r="AL43" i="17"/>
  <c r="AM43" i="17" s="1"/>
  <c r="AD51" i="27"/>
  <c r="AE51" i="27" s="1"/>
  <c r="AD47" i="27"/>
  <c r="AE47" i="27" s="1"/>
  <c r="AD43" i="27"/>
  <c r="AE43" i="27" s="1"/>
  <c r="AD39" i="27"/>
  <c r="AE39" i="27" s="1"/>
  <c r="AD35" i="27"/>
  <c r="AE35" i="27" s="1"/>
  <c r="AD48" i="27"/>
  <c r="AE48" i="27" s="1"/>
  <c r="AD44" i="27"/>
  <c r="AE44" i="27" s="1"/>
  <c r="AD38" i="27"/>
  <c r="AE38" i="27" s="1"/>
  <c r="AD34" i="27"/>
  <c r="AE34" i="27" s="1"/>
  <c r="AD40" i="27"/>
  <c r="AE40" i="27" s="1"/>
  <c r="AD53" i="27"/>
  <c r="AE53" i="27" s="1"/>
  <c r="AD49" i="27"/>
  <c r="AE49" i="27" s="1"/>
  <c r="AD45" i="27"/>
  <c r="AE45" i="27" s="1"/>
  <c r="AD41" i="27"/>
  <c r="AE41" i="27" s="1"/>
  <c r="AD37" i="27"/>
  <c r="AE37" i="27" s="1"/>
  <c r="AD52" i="27"/>
  <c r="AE52" i="27" s="1"/>
  <c r="AD46" i="27"/>
  <c r="AE46" i="27" s="1"/>
  <c r="AD42" i="27"/>
  <c r="AE42" i="27" s="1"/>
  <c r="AD36" i="27"/>
  <c r="AE36" i="27" s="1"/>
  <c r="AD50" i="27"/>
  <c r="AE50" i="27" s="1"/>
  <c r="AJ44" i="13"/>
  <c r="AK44" i="13" s="1"/>
  <c r="AJ38" i="13"/>
  <c r="AK38" i="13" s="1"/>
  <c r="AJ49" i="13"/>
  <c r="AK49" i="13" s="1"/>
  <c r="AJ43" i="13"/>
  <c r="AK43" i="13" s="1"/>
  <c r="AJ48" i="13"/>
  <c r="AK48" i="13" s="1"/>
  <c r="AJ42" i="13"/>
  <c r="AK42" i="13" s="1"/>
  <c r="AJ53" i="13"/>
  <c r="AK53" i="13" s="1"/>
  <c r="AJ47" i="13"/>
  <c r="AK47" i="13" s="1"/>
  <c r="AJ37" i="13"/>
  <c r="AK37" i="13" s="1"/>
  <c r="AJ52" i="13"/>
  <c r="AK52" i="13" s="1"/>
  <c r="AJ51" i="13"/>
  <c r="AK51" i="13" s="1"/>
  <c r="AJ41" i="13"/>
  <c r="AK41" i="13" s="1"/>
  <c r="AJ50" i="13"/>
  <c r="AK50" i="13" s="1"/>
  <c r="AJ40" i="13"/>
  <c r="AK40" i="13" s="1"/>
  <c r="AJ39" i="13"/>
  <c r="AK39" i="13" s="1"/>
  <c r="AJ46" i="13"/>
  <c r="AK46" i="13" s="1"/>
  <c r="AJ36" i="13"/>
  <c r="AK36" i="13" s="1"/>
  <c r="AJ35" i="13"/>
  <c r="AK35" i="13" s="1"/>
  <c r="AJ34" i="13"/>
  <c r="AK34" i="13" s="1"/>
  <c r="AJ45" i="13"/>
  <c r="AK45" i="13" s="1"/>
  <c r="AD34" i="42" a="1"/>
  <c r="AJ51" i="38"/>
  <c r="AK51" i="38" s="1"/>
  <c r="AJ47" i="38"/>
  <c r="AK47" i="38" s="1"/>
  <c r="AJ43" i="38"/>
  <c r="AK43" i="38" s="1"/>
  <c r="AJ39" i="38"/>
  <c r="AK39" i="38" s="1"/>
  <c r="AJ35" i="38"/>
  <c r="AK35" i="38" s="1"/>
  <c r="AJ50" i="38"/>
  <c r="AK50" i="38" s="1"/>
  <c r="AJ46" i="38"/>
  <c r="AK46" i="38" s="1"/>
  <c r="AJ42" i="38"/>
  <c r="AK42" i="38" s="1"/>
  <c r="AJ38" i="38"/>
  <c r="AK38" i="38" s="1"/>
  <c r="AJ34" i="38"/>
  <c r="AK34" i="38" s="1"/>
  <c r="AJ53" i="38"/>
  <c r="AK53" i="38" s="1"/>
  <c r="AJ49" i="38"/>
  <c r="AK49" i="38" s="1"/>
  <c r="AJ45" i="38"/>
  <c r="AK45" i="38" s="1"/>
  <c r="AJ41" i="38"/>
  <c r="AK41" i="38" s="1"/>
  <c r="AJ37" i="38"/>
  <c r="AK37" i="38" s="1"/>
  <c r="AJ52" i="38"/>
  <c r="AK52" i="38" s="1"/>
  <c r="AJ48" i="38"/>
  <c r="AK48" i="38" s="1"/>
  <c r="AJ44" i="38"/>
  <c r="AK44" i="38" s="1"/>
  <c r="AJ40" i="38"/>
  <c r="AK40" i="38" s="1"/>
  <c r="AJ36" i="38"/>
  <c r="AK36" i="38" s="1"/>
  <c r="AD46" i="7"/>
  <c r="AE46" i="7" s="1"/>
  <c r="AD38" i="7"/>
  <c r="AE38" i="7" s="1"/>
  <c r="AD51" i="7"/>
  <c r="AE51" i="7" s="1"/>
  <c r="AD43" i="7"/>
  <c r="AE43" i="7" s="1"/>
  <c r="AD35" i="7"/>
  <c r="AE35" i="7" s="1"/>
  <c r="AD48" i="7"/>
  <c r="AE48" i="7" s="1"/>
  <c r="AD40" i="7"/>
  <c r="AE40" i="7" s="1"/>
  <c r="AD53" i="7"/>
  <c r="AE53" i="7" s="1"/>
  <c r="AD45" i="7"/>
  <c r="AE45" i="7" s="1"/>
  <c r="AD37" i="7"/>
  <c r="AE37" i="7" s="1"/>
  <c r="AD50" i="7"/>
  <c r="AE50" i="7" s="1"/>
  <c r="AD39" i="7"/>
  <c r="AE39" i="7" s="1"/>
  <c r="AD49" i="7"/>
  <c r="AE49" i="7" s="1"/>
  <c r="AD42" i="7"/>
  <c r="AE42" i="7" s="1"/>
  <c r="AD52" i="7"/>
  <c r="AE52" i="7" s="1"/>
  <c r="AD41" i="7"/>
  <c r="AE41" i="7" s="1"/>
  <c r="AD34" i="7"/>
  <c r="AE34" i="7" s="1"/>
  <c r="AD44" i="7"/>
  <c r="AE44" i="7" s="1"/>
  <c r="AD47" i="7"/>
  <c r="AE47" i="7" s="1"/>
  <c r="AD36" i="7"/>
  <c r="AE36" i="7" s="1"/>
  <c r="AJ43" i="34"/>
  <c r="AK43" i="34" s="1"/>
  <c r="AJ50" i="34"/>
  <c r="AK50" i="34" s="1"/>
  <c r="AJ53" i="34"/>
  <c r="AK53" i="34" s="1"/>
  <c r="AJ41" i="34"/>
  <c r="AK41" i="34" s="1"/>
  <c r="AJ40" i="34"/>
  <c r="AK40" i="34" s="1"/>
  <c r="AJ51" i="34"/>
  <c r="AK51" i="34" s="1"/>
  <c r="AJ39" i="34"/>
  <c r="AK39" i="34" s="1"/>
  <c r="AJ38" i="34"/>
  <c r="AK38" i="34" s="1"/>
  <c r="AJ49" i="34"/>
  <c r="AK49" i="34" s="1"/>
  <c r="AJ48" i="34"/>
  <c r="AK48" i="34" s="1"/>
  <c r="AJ36" i="34"/>
  <c r="AK36" i="34" s="1"/>
  <c r="AJ34" i="34"/>
  <c r="AK34" i="34" s="1"/>
  <c r="AJ37" i="34"/>
  <c r="AK37" i="34" s="1"/>
  <c r="AJ35" i="34"/>
  <c r="AK35" i="34" s="1"/>
  <c r="AJ52" i="34"/>
  <c r="AK52" i="34" s="1"/>
  <c r="AJ47" i="34"/>
  <c r="AK47" i="34" s="1"/>
  <c r="AJ46" i="34"/>
  <c r="AK46" i="34" s="1"/>
  <c r="AJ44" i="34"/>
  <c r="AK44" i="34" s="1"/>
  <c r="AJ42" i="34"/>
  <c r="AK42" i="34" s="1"/>
  <c r="AJ45" i="34"/>
  <c r="AK45" i="34" s="1"/>
  <c r="AF51" i="31"/>
  <c r="AG51" i="31" s="1"/>
  <c r="AF43" i="31"/>
  <c r="AG43" i="31" s="1"/>
  <c r="AF35" i="31"/>
  <c r="AG35" i="31" s="1"/>
  <c r="AF42" i="31"/>
  <c r="AG42" i="31" s="1"/>
  <c r="AF46" i="31"/>
  <c r="AG46" i="31" s="1"/>
  <c r="AF53" i="31"/>
  <c r="AG53" i="31" s="1"/>
  <c r="AF45" i="31"/>
  <c r="AG45" i="31" s="1"/>
  <c r="AF37" i="31"/>
  <c r="AG37" i="31" s="1"/>
  <c r="AF44" i="31"/>
  <c r="AG44" i="31" s="1"/>
  <c r="AF50" i="31"/>
  <c r="AG50" i="31" s="1"/>
  <c r="AF39" i="31"/>
  <c r="AG39" i="31" s="1"/>
  <c r="AF49" i="31"/>
  <c r="AG49" i="31" s="1"/>
  <c r="AF40" i="31"/>
  <c r="AG40" i="31" s="1"/>
  <c r="AF47" i="31"/>
  <c r="AG47" i="31" s="1"/>
  <c r="AF34" i="31"/>
  <c r="AG34" i="31" s="1"/>
  <c r="AF38" i="31"/>
  <c r="AG38" i="31" s="1"/>
  <c r="AF36" i="31"/>
  <c r="AG36" i="31" s="1"/>
  <c r="AF41" i="31"/>
  <c r="AG41" i="31" s="1"/>
  <c r="AF52" i="31"/>
  <c r="AG52" i="31" s="1"/>
  <c r="AF48" i="31"/>
  <c r="AG48" i="31" s="1"/>
  <c r="AD49" i="25"/>
  <c r="AE49" i="25" s="1"/>
  <c r="AD41" i="25"/>
  <c r="AE41" i="25" s="1"/>
  <c r="AD50" i="25"/>
  <c r="AE50" i="25" s="1"/>
  <c r="AD38" i="25"/>
  <c r="AE38" i="25" s="1"/>
  <c r="AD40" i="25"/>
  <c r="AE40" i="25" s="1"/>
  <c r="AD47" i="25"/>
  <c r="AE47" i="25" s="1"/>
  <c r="AD39" i="25"/>
  <c r="AE39" i="25" s="1"/>
  <c r="AD48" i="25"/>
  <c r="AE48" i="25" s="1"/>
  <c r="AD34" i="25"/>
  <c r="AE34" i="25" s="1"/>
  <c r="AD36" i="25"/>
  <c r="AE36" i="25" s="1"/>
  <c r="AD53" i="25"/>
  <c r="AE53" i="25" s="1"/>
  <c r="AD45" i="25"/>
  <c r="AE45" i="25" s="1"/>
  <c r="AD37" i="25"/>
  <c r="AE37" i="25" s="1"/>
  <c r="AD44" i="25"/>
  <c r="AE44" i="25" s="1"/>
  <c r="AD52" i="25"/>
  <c r="AE52" i="25" s="1"/>
  <c r="AD51" i="25"/>
  <c r="AE51" i="25" s="1"/>
  <c r="AD43" i="25"/>
  <c r="AE43" i="25" s="1"/>
  <c r="AD35" i="25"/>
  <c r="AE35" i="25" s="1"/>
  <c r="AD42" i="25"/>
  <c r="AE42" i="25" s="1"/>
  <c r="AD46" i="25"/>
  <c r="AE46" i="25" s="1"/>
  <c r="AL51" i="40"/>
  <c r="AM51" i="40" s="1"/>
  <c r="AL43" i="40"/>
  <c r="AM43" i="40" s="1"/>
  <c r="AL35" i="40"/>
  <c r="AM35" i="40" s="1"/>
  <c r="AL40" i="40"/>
  <c r="AM40" i="40" s="1"/>
  <c r="AL44" i="40"/>
  <c r="AM44" i="40" s="1"/>
  <c r="AL48" i="40"/>
  <c r="AM48" i="40" s="1"/>
  <c r="AL37" i="40"/>
  <c r="AM37" i="40" s="1"/>
  <c r="AL38" i="40"/>
  <c r="AM38" i="40" s="1"/>
  <c r="AL50" i="40"/>
  <c r="AM50" i="40" s="1"/>
  <c r="AL49" i="40"/>
  <c r="AM49" i="40" s="1"/>
  <c r="AL53" i="40"/>
  <c r="AM53" i="40" s="1"/>
  <c r="AL47" i="40"/>
  <c r="AM47" i="40" s="1"/>
  <c r="AL39" i="40"/>
  <c r="AM39" i="40" s="1"/>
  <c r="AL46" i="40"/>
  <c r="AM46" i="40" s="1"/>
  <c r="AL52" i="40"/>
  <c r="AM52" i="40" s="1"/>
  <c r="AL34" i="40"/>
  <c r="AM34" i="40" s="1"/>
  <c r="AL42" i="40"/>
  <c r="AM42" i="40" s="1"/>
  <c r="AL45" i="40"/>
  <c r="AM45" i="40" s="1"/>
  <c r="AL36" i="40"/>
  <c r="AM36" i="40" s="1"/>
  <c r="AL41" i="40"/>
  <c r="AM41" i="40" s="1"/>
  <c r="AL42" i="5"/>
  <c r="AM42" i="5" s="1"/>
  <c r="AL51" i="5"/>
  <c r="AM51" i="5" s="1"/>
  <c r="AL52" i="5"/>
  <c r="AM52" i="5" s="1"/>
  <c r="AL40" i="5"/>
  <c r="AM40" i="5" s="1"/>
  <c r="AL41" i="5"/>
  <c r="AM41" i="5" s="1"/>
  <c r="AL50" i="5"/>
  <c r="AM50" i="5" s="1"/>
  <c r="AL38" i="5"/>
  <c r="AM38" i="5" s="1"/>
  <c r="AL39" i="5"/>
  <c r="AM39" i="5" s="1"/>
  <c r="AL48" i="5"/>
  <c r="AM48" i="5" s="1"/>
  <c r="AL49" i="5"/>
  <c r="AM49" i="5" s="1"/>
  <c r="AL37" i="5"/>
  <c r="AM37" i="5" s="1"/>
  <c r="AL46" i="5"/>
  <c r="AM46" i="5" s="1"/>
  <c r="AL47" i="5"/>
  <c r="AM47" i="5" s="1"/>
  <c r="AL45" i="5"/>
  <c r="AM45" i="5" s="1"/>
  <c r="AL43" i="5"/>
  <c r="AM43" i="5" s="1"/>
  <c r="AL44" i="5"/>
  <c r="AM44" i="5" s="1"/>
  <c r="AL35" i="5"/>
  <c r="AM35" i="5" s="1"/>
  <c r="AL36" i="5"/>
  <c r="AM36" i="5" s="1"/>
  <c r="AL34" i="5"/>
  <c r="AM34" i="5" s="1"/>
  <c r="AL53" i="5"/>
  <c r="AM53" i="5" s="1"/>
  <c r="AJ51" i="30"/>
  <c r="AK51" i="30" s="1"/>
  <c r="AJ47" i="30"/>
  <c r="AK47" i="30" s="1"/>
  <c r="AJ43" i="30"/>
  <c r="AK43" i="30" s="1"/>
  <c r="AJ39" i="30"/>
  <c r="AK39" i="30" s="1"/>
  <c r="AJ35" i="30"/>
  <c r="AK35" i="30" s="1"/>
  <c r="AJ46" i="30"/>
  <c r="AK46" i="30" s="1"/>
  <c r="AJ40" i="30"/>
  <c r="AK40" i="30" s="1"/>
  <c r="AJ34" i="30"/>
  <c r="AK34" i="30" s="1"/>
  <c r="AJ48" i="30"/>
  <c r="AK48" i="30" s="1"/>
  <c r="AJ38" i="30"/>
  <c r="AK38" i="30" s="1"/>
  <c r="AJ53" i="30"/>
  <c r="AK53" i="30" s="1"/>
  <c r="AJ49" i="30"/>
  <c r="AK49" i="30" s="1"/>
  <c r="AJ45" i="30"/>
  <c r="AK45" i="30" s="1"/>
  <c r="AJ41" i="30"/>
  <c r="AK41" i="30" s="1"/>
  <c r="AJ37" i="30"/>
  <c r="AK37" i="30" s="1"/>
  <c r="AJ50" i="30"/>
  <c r="AK50" i="30" s="1"/>
  <c r="AJ44" i="30"/>
  <c r="AK44" i="30" s="1"/>
  <c r="AJ36" i="30"/>
  <c r="AK36" i="30" s="1"/>
  <c r="AJ52" i="30"/>
  <c r="AK52" i="30" s="1"/>
  <c r="AJ42" i="30"/>
  <c r="AK42" i="30" s="1"/>
  <c r="AH51" i="29"/>
  <c r="AI51" i="29" s="1"/>
  <c r="AH47" i="29"/>
  <c r="AI47" i="29" s="1"/>
  <c r="AH43" i="29"/>
  <c r="AI43" i="29" s="1"/>
  <c r="AH39" i="29"/>
  <c r="AI39" i="29" s="1"/>
  <c r="AH35" i="29"/>
  <c r="AI35" i="29" s="1"/>
  <c r="AH48" i="29"/>
  <c r="AI48" i="29" s="1"/>
  <c r="AH40" i="29"/>
  <c r="AI40" i="29" s="1"/>
  <c r="AH50" i="29"/>
  <c r="AI50" i="29" s="1"/>
  <c r="AH42" i="29"/>
  <c r="AI42" i="29" s="1"/>
  <c r="AH34" i="29"/>
  <c r="AI34" i="29" s="1"/>
  <c r="AH53" i="29"/>
  <c r="AI53" i="29" s="1"/>
  <c r="AH49" i="29"/>
  <c r="AI49" i="29" s="1"/>
  <c r="AH45" i="29"/>
  <c r="AI45" i="29" s="1"/>
  <c r="AH41" i="29"/>
  <c r="AI41" i="29" s="1"/>
  <c r="AH37" i="29"/>
  <c r="AI37" i="29" s="1"/>
  <c r="AH52" i="29"/>
  <c r="AI52" i="29" s="1"/>
  <c r="AH44" i="29"/>
  <c r="AI44" i="29" s="1"/>
  <c r="AH36" i="29"/>
  <c r="AI36" i="29" s="1"/>
  <c r="AH46" i="29"/>
  <c r="AI46" i="29" s="1"/>
  <c r="AH38" i="29"/>
  <c r="AI38" i="29" s="1"/>
  <c r="AH51" i="27"/>
  <c r="AI51" i="27" s="1"/>
  <c r="AH47" i="27"/>
  <c r="AI47" i="27" s="1"/>
  <c r="AH43" i="27"/>
  <c r="AI43" i="27" s="1"/>
  <c r="AH39" i="27"/>
  <c r="AI39" i="27" s="1"/>
  <c r="AH35" i="27"/>
  <c r="AI35" i="27" s="1"/>
  <c r="AH48" i="27"/>
  <c r="AI48" i="27" s="1"/>
  <c r="AH40" i="27"/>
  <c r="AI40" i="27" s="1"/>
  <c r="AH50" i="27"/>
  <c r="AI50" i="27" s="1"/>
  <c r="AH42" i="27"/>
  <c r="AI42" i="27" s="1"/>
  <c r="AH34" i="27"/>
  <c r="AI34" i="27" s="1"/>
  <c r="AH53" i="27"/>
  <c r="AI53" i="27" s="1"/>
  <c r="AH49" i="27"/>
  <c r="AI49" i="27" s="1"/>
  <c r="AH45" i="27"/>
  <c r="AI45" i="27" s="1"/>
  <c r="AH41" i="27"/>
  <c r="AI41" i="27" s="1"/>
  <c r="AH37" i="27"/>
  <c r="AI37" i="27" s="1"/>
  <c r="AH52" i="27"/>
  <c r="AI52" i="27" s="1"/>
  <c r="AH44" i="27"/>
  <c r="AI44" i="27" s="1"/>
  <c r="AH36" i="27"/>
  <c r="AI36" i="27" s="1"/>
  <c r="AH46" i="27"/>
  <c r="AI46" i="27" s="1"/>
  <c r="AH38" i="27"/>
  <c r="AI38" i="27" s="1"/>
  <c r="AF50" i="13"/>
  <c r="AG50" i="13" s="1"/>
  <c r="AF46" i="13"/>
  <c r="AG46" i="13" s="1"/>
  <c r="AF42" i="13"/>
  <c r="AG42" i="13" s="1"/>
  <c r="AF38" i="13"/>
  <c r="AG38" i="13" s="1"/>
  <c r="AF34" i="13"/>
  <c r="AG34" i="13" s="1"/>
  <c r="AF51" i="13"/>
  <c r="AG51" i="13" s="1"/>
  <c r="AF47" i="13"/>
  <c r="AG47" i="13" s="1"/>
  <c r="AF43" i="13"/>
  <c r="AG43" i="13" s="1"/>
  <c r="AF39" i="13"/>
  <c r="AG39" i="13" s="1"/>
  <c r="AF35" i="13"/>
  <c r="AG35" i="13" s="1"/>
  <c r="AF40" i="13"/>
  <c r="AG40" i="13" s="1"/>
  <c r="AF45" i="13"/>
  <c r="AG45" i="13" s="1"/>
  <c r="AF44" i="13"/>
  <c r="AG44" i="13" s="1"/>
  <c r="AF49" i="13"/>
  <c r="AG49" i="13" s="1"/>
  <c r="AF48" i="13"/>
  <c r="AG48" i="13" s="1"/>
  <c r="AF53" i="13"/>
  <c r="AG53" i="13" s="1"/>
  <c r="AF37" i="13"/>
  <c r="AG37" i="13" s="1"/>
  <c r="AF41" i="13"/>
  <c r="AG41" i="13" s="1"/>
  <c r="AF36" i="13"/>
  <c r="AG36" i="13" s="1"/>
  <c r="AF52" i="13"/>
  <c r="AG52" i="13" s="1"/>
  <c r="AH51" i="38"/>
  <c r="AI51" i="38" s="1"/>
  <c r="AH47" i="38"/>
  <c r="AI47" i="38" s="1"/>
  <c r="AH43" i="38"/>
  <c r="AI43" i="38" s="1"/>
  <c r="AH39" i="38"/>
  <c r="AI39" i="38" s="1"/>
  <c r="AH35" i="38"/>
  <c r="AI35" i="38" s="1"/>
  <c r="AH50" i="38"/>
  <c r="AI50" i="38" s="1"/>
  <c r="AH46" i="38"/>
  <c r="AI46" i="38" s="1"/>
  <c r="AH42" i="38"/>
  <c r="AI42" i="38" s="1"/>
  <c r="AH38" i="38"/>
  <c r="AI38" i="38" s="1"/>
  <c r="AH34" i="38"/>
  <c r="AI34" i="38" s="1"/>
  <c r="AH53" i="38"/>
  <c r="AI53" i="38" s="1"/>
  <c r="AH49" i="38"/>
  <c r="AI49" i="38" s="1"/>
  <c r="AH45" i="38"/>
  <c r="AI45" i="38" s="1"/>
  <c r="AH41" i="38"/>
  <c r="AI41" i="38" s="1"/>
  <c r="AH37" i="38"/>
  <c r="AI37" i="38" s="1"/>
  <c r="AH52" i="38"/>
  <c r="AI52" i="38" s="1"/>
  <c r="AH48" i="38"/>
  <c r="AI48" i="38" s="1"/>
  <c r="AH44" i="38"/>
  <c r="AI44" i="38" s="1"/>
  <c r="AH40" i="38"/>
  <c r="AI40" i="38" s="1"/>
  <c r="AH36" i="38"/>
  <c r="AI36" i="38" s="1"/>
  <c r="AL36" i="2"/>
  <c r="AM36" i="2" s="1"/>
  <c r="AL50" i="2"/>
  <c r="AM50" i="2" s="1"/>
  <c r="AL48" i="2"/>
  <c r="AM48" i="2" s="1"/>
  <c r="AL43" i="2"/>
  <c r="AM43" i="2" s="1"/>
  <c r="AL45" i="2"/>
  <c r="AM45" i="2" s="1"/>
  <c r="AL52" i="2"/>
  <c r="AM52" i="2" s="1"/>
  <c r="AL39" i="2"/>
  <c r="AM39" i="2" s="1"/>
  <c r="AL41" i="2"/>
  <c r="AM41" i="2" s="1"/>
  <c r="AL40" i="2"/>
  <c r="AM40" i="2" s="1"/>
  <c r="AL38" i="2"/>
  <c r="AM38" i="2" s="1"/>
  <c r="AL53" i="2"/>
  <c r="AM53" i="2" s="1"/>
  <c r="AL44" i="2"/>
  <c r="AM44" i="2" s="1"/>
  <c r="AL42" i="2"/>
  <c r="AM42" i="2" s="1"/>
  <c r="AL37" i="2"/>
  <c r="AM37" i="2" s="1"/>
  <c r="AL34" i="2"/>
  <c r="AM34" i="2" s="1"/>
  <c r="AL35" i="2"/>
  <c r="AM35" i="2" s="1"/>
  <c r="AL49" i="2"/>
  <c r="AM49" i="2" s="1"/>
  <c r="AL51" i="2"/>
  <c r="AM51" i="2" s="1"/>
  <c r="AL47" i="2"/>
  <c r="AM47" i="2" s="1"/>
  <c r="AL46" i="2"/>
  <c r="AM46" i="2" s="1"/>
  <c r="AD51" i="28"/>
  <c r="AE51" i="28" s="1"/>
  <c r="AD47" i="28"/>
  <c r="AE47" i="28" s="1"/>
  <c r="AD43" i="28"/>
  <c r="AE43" i="28" s="1"/>
  <c r="AD39" i="28"/>
  <c r="AE39" i="28" s="1"/>
  <c r="AD35" i="28"/>
  <c r="AE35" i="28" s="1"/>
  <c r="AD48" i="28"/>
  <c r="AE48" i="28" s="1"/>
  <c r="AD42" i="28"/>
  <c r="AE42" i="28" s="1"/>
  <c r="AD38" i="28"/>
  <c r="AE38" i="28" s="1"/>
  <c r="AD52" i="28"/>
  <c r="AE52" i="28" s="1"/>
  <c r="AD36" i="28"/>
  <c r="AE36" i="28" s="1"/>
  <c r="AD53" i="28"/>
  <c r="AE53" i="28" s="1"/>
  <c r="AD49" i="28"/>
  <c r="AE49" i="28" s="1"/>
  <c r="AD45" i="28"/>
  <c r="AE45" i="28" s="1"/>
  <c r="AD41" i="28"/>
  <c r="AE41" i="28" s="1"/>
  <c r="AD37" i="28"/>
  <c r="AE37" i="28" s="1"/>
  <c r="AD50" i="28"/>
  <c r="AE50" i="28" s="1"/>
  <c r="AD44" i="28"/>
  <c r="AE44" i="28" s="1"/>
  <c r="AD40" i="28"/>
  <c r="AE40" i="28" s="1"/>
  <c r="AD34" i="28"/>
  <c r="AE34" i="28" s="1"/>
  <c r="AD46" i="28"/>
  <c r="AE46" i="28" s="1"/>
  <c r="AF48" i="23"/>
  <c r="AG48" i="23" s="1"/>
  <c r="AF38" i="23"/>
  <c r="AG38" i="23" s="1"/>
  <c r="AF53" i="23"/>
  <c r="AG53" i="23" s="1"/>
  <c r="AF43" i="23"/>
  <c r="AG43" i="23" s="1"/>
  <c r="AF37" i="23"/>
  <c r="AG37" i="23" s="1"/>
  <c r="AF52" i="23"/>
  <c r="AG52" i="23" s="1"/>
  <c r="AF46" i="23"/>
  <c r="AG46" i="23" s="1"/>
  <c r="AF45" i="23"/>
  <c r="AG45" i="23" s="1"/>
  <c r="AF39" i="23"/>
  <c r="AG39" i="23" s="1"/>
  <c r="AF44" i="23"/>
  <c r="AG44" i="23" s="1"/>
  <c r="AF36" i="23"/>
  <c r="AG36" i="23" s="1"/>
  <c r="AF51" i="23"/>
  <c r="AG51" i="23" s="1"/>
  <c r="AF50" i="23"/>
  <c r="AG50" i="23" s="1"/>
  <c r="AF42" i="23"/>
  <c r="AG42" i="23" s="1"/>
  <c r="AF49" i="23"/>
  <c r="AG49" i="23" s="1"/>
  <c r="AF41" i="23"/>
  <c r="AG41" i="23" s="1"/>
  <c r="AF35" i="23"/>
  <c r="AG35" i="23" s="1"/>
  <c r="AF34" i="23"/>
  <c r="AG34" i="23" s="1"/>
  <c r="AF47" i="23"/>
  <c r="AG47" i="23" s="1"/>
  <c r="AF40" i="23"/>
  <c r="AG40" i="23" s="1"/>
  <c r="AF46" i="6"/>
  <c r="AG46" i="6" s="1"/>
  <c r="AF40" i="6"/>
  <c r="AG40" i="6" s="1"/>
  <c r="AF50" i="6"/>
  <c r="AG50" i="6" s="1"/>
  <c r="AF44" i="6"/>
  <c r="AG44" i="6" s="1"/>
  <c r="AF34" i="6"/>
  <c r="AG34" i="6" s="1"/>
  <c r="AF49" i="6"/>
  <c r="AG49" i="6" s="1"/>
  <c r="AF39" i="6"/>
  <c r="AG39" i="6" s="1"/>
  <c r="AF48" i="6"/>
  <c r="AG48" i="6" s="1"/>
  <c r="AF38" i="6"/>
  <c r="AG38" i="6" s="1"/>
  <c r="AF53" i="6"/>
  <c r="AG53" i="6" s="1"/>
  <c r="AF43" i="6"/>
  <c r="AG43" i="6" s="1"/>
  <c r="AF37" i="6"/>
  <c r="AG37" i="6" s="1"/>
  <c r="AF52" i="6"/>
  <c r="AG52" i="6" s="1"/>
  <c r="AF42" i="6"/>
  <c r="AG42" i="6" s="1"/>
  <c r="AF36" i="6"/>
  <c r="AG36" i="6" s="1"/>
  <c r="AF47" i="6"/>
  <c r="AG47" i="6" s="1"/>
  <c r="AF41" i="6"/>
  <c r="AG41" i="6" s="1"/>
  <c r="AF35" i="6"/>
  <c r="AG35" i="6" s="1"/>
  <c r="AF51" i="6"/>
  <c r="AG51" i="6" s="1"/>
  <c r="AF45" i="6"/>
  <c r="AG45" i="6" s="1"/>
  <c r="AL51" i="27"/>
  <c r="AM51" i="27" s="1"/>
  <c r="AL47" i="27"/>
  <c r="AM47" i="27" s="1"/>
  <c r="AL43" i="27"/>
  <c r="AM43" i="27" s="1"/>
  <c r="AL39" i="27"/>
  <c r="AM39" i="27" s="1"/>
  <c r="AL35" i="27"/>
  <c r="AM35" i="27" s="1"/>
  <c r="AL50" i="27"/>
  <c r="AM50" i="27" s="1"/>
  <c r="AL44" i="27"/>
  <c r="AM44" i="27" s="1"/>
  <c r="AL36" i="27"/>
  <c r="AM36" i="27" s="1"/>
  <c r="AL42" i="27"/>
  <c r="AM42" i="27" s="1"/>
  <c r="AL34" i="27"/>
  <c r="AM34" i="27" s="1"/>
  <c r="AL53" i="27"/>
  <c r="AM53" i="27" s="1"/>
  <c r="AL49" i="27"/>
  <c r="AM49" i="27" s="1"/>
  <c r="AL45" i="27"/>
  <c r="AM45" i="27" s="1"/>
  <c r="AL41" i="27"/>
  <c r="AM41" i="27" s="1"/>
  <c r="AL37" i="27"/>
  <c r="AM37" i="27" s="1"/>
  <c r="AL52" i="27"/>
  <c r="AM52" i="27" s="1"/>
  <c r="AL46" i="27"/>
  <c r="AM46" i="27" s="1"/>
  <c r="AL40" i="27"/>
  <c r="AM40" i="27" s="1"/>
  <c r="AL48" i="27"/>
  <c r="AM48" i="27" s="1"/>
  <c r="AL38" i="27"/>
  <c r="AM38" i="27" s="1"/>
  <c r="AD46" i="13"/>
  <c r="AE46" i="13" s="1"/>
  <c r="AD38" i="13"/>
  <c r="AE38" i="13" s="1"/>
  <c r="AD51" i="13"/>
  <c r="AE51" i="13" s="1"/>
  <c r="AD43" i="13"/>
  <c r="AE43" i="13" s="1"/>
  <c r="AD35" i="13"/>
  <c r="AE35" i="13" s="1"/>
  <c r="AD48" i="13"/>
  <c r="AE48" i="13" s="1"/>
  <c r="AD40" i="13"/>
  <c r="AE40" i="13" s="1"/>
  <c r="AD53" i="13"/>
  <c r="AE53" i="13" s="1"/>
  <c r="AD45" i="13"/>
  <c r="AE45" i="13" s="1"/>
  <c r="AD37" i="13"/>
  <c r="AE37" i="13" s="1"/>
  <c r="AD34" i="13"/>
  <c r="AE34" i="13" s="1"/>
  <c r="AD44" i="13"/>
  <c r="AE44" i="13" s="1"/>
  <c r="AD47" i="13"/>
  <c r="AE47" i="13" s="1"/>
  <c r="AD36" i="13"/>
  <c r="AE36" i="13" s="1"/>
  <c r="AD50" i="13"/>
  <c r="AE50" i="13" s="1"/>
  <c r="AD39" i="13"/>
  <c r="AE39" i="13" s="1"/>
  <c r="AD49" i="13"/>
  <c r="AE49" i="13" s="1"/>
  <c r="AD42" i="13"/>
  <c r="AE42" i="13" s="1"/>
  <c r="AD52" i="13"/>
  <c r="AE52" i="13" s="1"/>
  <c r="AD41" i="13"/>
  <c r="AE41" i="13" s="1"/>
  <c r="AF47" i="38"/>
  <c r="AG47" i="38" s="1"/>
  <c r="AF39" i="38"/>
  <c r="AG39" i="38" s="1"/>
  <c r="AF50" i="38"/>
  <c r="AG50" i="38" s="1"/>
  <c r="AF42" i="38"/>
  <c r="AG42" i="38" s="1"/>
  <c r="AF34" i="38"/>
  <c r="AG34" i="38" s="1"/>
  <c r="AF49" i="38"/>
  <c r="AG49" i="38" s="1"/>
  <c r="AF41" i="38"/>
  <c r="AG41" i="38" s="1"/>
  <c r="AF52" i="38"/>
  <c r="AG52" i="38" s="1"/>
  <c r="AF44" i="38"/>
  <c r="AG44" i="38" s="1"/>
  <c r="AF36" i="38"/>
  <c r="AG36" i="38" s="1"/>
  <c r="AF51" i="38"/>
  <c r="AG51" i="38" s="1"/>
  <c r="AF43" i="38"/>
  <c r="AG43" i="38" s="1"/>
  <c r="AF35" i="38"/>
  <c r="AG35" i="38" s="1"/>
  <c r="AF46" i="38"/>
  <c r="AG46" i="38" s="1"/>
  <c r="AF38" i="38"/>
  <c r="AG38" i="38" s="1"/>
  <c r="AF53" i="38"/>
  <c r="AG53" i="38" s="1"/>
  <c r="AF45" i="38"/>
  <c r="AG45" i="38" s="1"/>
  <c r="AF37" i="38"/>
  <c r="AG37" i="38" s="1"/>
  <c r="AF48" i="38"/>
  <c r="AG48" i="38" s="1"/>
  <c r="AF40" i="38"/>
  <c r="AG40" i="38" s="1"/>
  <c r="AD35" i="2"/>
  <c r="AE35" i="2" s="1"/>
  <c r="AD37" i="2"/>
  <c r="AE37" i="2" s="1"/>
  <c r="AD52" i="2"/>
  <c r="AE52" i="2" s="1"/>
  <c r="AD50" i="2"/>
  <c r="AE50" i="2" s="1"/>
  <c r="AD41" i="2"/>
  <c r="AE41" i="2" s="1"/>
  <c r="AD40" i="2"/>
  <c r="AE40" i="2" s="1"/>
  <c r="AD46" i="2"/>
  <c r="AE46" i="2" s="1"/>
  <c r="AD36" i="2"/>
  <c r="AE36" i="2" s="1"/>
  <c r="AD42" i="2"/>
  <c r="AE42" i="2" s="1"/>
  <c r="AD49" i="2"/>
  <c r="AE49" i="2" s="1"/>
  <c r="AD38" i="2"/>
  <c r="AE38" i="2" s="1"/>
  <c r="AD53" i="2"/>
  <c r="AE53" i="2" s="1"/>
  <c r="AD39" i="2"/>
  <c r="AE39" i="2" s="1"/>
  <c r="AD48" i="2"/>
  <c r="AE48" i="2" s="1"/>
  <c r="AD43" i="2"/>
  <c r="AE43" i="2" s="1"/>
  <c r="AD47" i="2"/>
  <c r="AE47" i="2" s="1"/>
  <c r="AD34" i="2"/>
  <c r="AE34" i="2" s="1"/>
  <c r="AD51" i="2"/>
  <c r="AE51" i="2" s="1"/>
  <c r="AD45" i="2"/>
  <c r="AE45" i="2" s="1"/>
  <c r="AD44" i="2"/>
  <c r="AE44" i="2" s="1"/>
  <c r="AH34" i="24" a="1"/>
  <c r="AF34" i="24" a="1"/>
  <c r="AJ46" i="15"/>
  <c r="AK46" i="15" s="1"/>
  <c r="AJ38" i="15"/>
  <c r="AK38" i="15" s="1"/>
  <c r="AJ51" i="15"/>
  <c r="AK51" i="15" s="1"/>
  <c r="AJ43" i="15"/>
  <c r="AK43" i="15" s="1"/>
  <c r="AJ35" i="15"/>
  <c r="AK35" i="15" s="1"/>
  <c r="AJ48" i="15"/>
  <c r="AK48" i="15" s="1"/>
  <c r="AJ40" i="15"/>
  <c r="AK40" i="15" s="1"/>
  <c r="AJ53" i="15"/>
  <c r="AK53" i="15" s="1"/>
  <c r="AJ45" i="15"/>
  <c r="AK45" i="15" s="1"/>
  <c r="AJ37" i="15"/>
  <c r="AK37" i="15" s="1"/>
  <c r="AJ50" i="15"/>
  <c r="AK50" i="15" s="1"/>
  <c r="AJ42" i="15"/>
  <c r="AK42" i="15" s="1"/>
  <c r="AJ34" i="15"/>
  <c r="AK34" i="15" s="1"/>
  <c r="AJ47" i="15"/>
  <c r="AK47" i="15" s="1"/>
  <c r="AJ39" i="15"/>
  <c r="AK39" i="15" s="1"/>
  <c r="AJ52" i="15"/>
  <c r="AK52" i="15" s="1"/>
  <c r="AJ44" i="15"/>
  <c r="AK44" i="15" s="1"/>
  <c r="AJ36" i="15"/>
  <c r="AK36" i="15" s="1"/>
  <c r="AJ49" i="15"/>
  <c r="AK49" i="15" s="1"/>
  <c r="AJ41" i="15"/>
  <c r="AK41" i="15" s="1"/>
  <c r="AJ34" i="26" a="1"/>
  <c r="AH34" i="33" a="1"/>
  <c r="AH53" i="34"/>
  <c r="AI53" i="34" s="1"/>
  <c r="AH49" i="34"/>
  <c r="AI49" i="34" s="1"/>
  <c r="AH45" i="34"/>
  <c r="AI45" i="34" s="1"/>
  <c r="AH41" i="34"/>
  <c r="AI41" i="34" s="1"/>
  <c r="AH37" i="34"/>
  <c r="AI37" i="34" s="1"/>
  <c r="AH52" i="34"/>
  <c r="AI52" i="34" s="1"/>
  <c r="AH48" i="34"/>
  <c r="AI48" i="34" s="1"/>
  <c r="AH44" i="34"/>
  <c r="AI44" i="34" s="1"/>
  <c r="AH40" i="34"/>
  <c r="AI40" i="34" s="1"/>
  <c r="AH36" i="34"/>
  <c r="AI36" i="34" s="1"/>
  <c r="AH39" i="34"/>
  <c r="AI39" i="34" s="1"/>
  <c r="AH42" i="34"/>
  <c r="AI42" i="34" s="1"/>
  <c r="AH51" i="34"/>
  <c r="AI51" i="34" s="1"/>
  <c r="AH35" i="34"/>
  <c r="AI35" i="34" s="1"/>
  <c r="AH38" i="34"/>
  <c r="AI38" i="34" s="1"/>
  <c r="AH47" i="34"/>
  <c r="AI47" i="34" s="1"/>
  <c r="AH50" i="34"/>
  <c r="AI50" i="34" s="1"/>
  <c r="AH34" i="34"/>
  <c r="AI34" i="34" s="1"/>
  <c r="AH46" i="34"/>
  <c r="AI46" i="34" s="1"/>
  <c r="AH43" i="34"/>
  <c r="AI43" i="34" s="1"/>
  <c r="AJ40" i="28"/>
  <c r="AK40" i="28" s="1"/>
  <c r="AJ47" i="28"/>
  <c r="AK47" i="28" s="1"/>
  <c r="AJ41" i="28"/>
  <c r="AK41" i="28" s="1"/>
  <c r="AJ46" i="28"/>
  <c r="AK46" i="28" s="1"/>
  <c r="AJ52" i="28"/>
  <c r="AK52" i="28" s="1"/>
  <c r="AJ34" i="28"/>
  <c r="AK34" i="28" s="1"/>
  <c r="AJ49" i="28"/>
  <c r="AK49" i="28" s="1"/>
  <c r="AJ35" i="28"/>
  <c r="AK35" i="28" s="1"/>
  <c r="AJ48" i="28"/>
  <c r="AK48" i="28" s="1"/>
  <c r="AJ42" i="28"/>
  <c r="AK42" i="28" s="1"/>
  <c r="AJ39" i="28"/>
  <c r="AK39" i="28" s="1"/>
  <c r="AJ53" i="28"/>
  <c r="AK53" i="28" s="1"/>
  <c r="AJ43" i="28"/>
  <c r="AK43" i="28" s="1"/>
  <c r="AJ37" i="28"/>
  <c r="AK37" i="28" s="1"/>
  <c r="AJ44" i="28"/>
  <c r="AK44" i="28" s="1"/>
  <c r="AJ38" i="28"/>
  <c r="AK38" i="28" s="1"/>
  <c r="AJ51" i="28"/>
  <c r="AK51" i="28" s="1"/>
  <c r="AJ45" i="28"/>
  <c r="AK45" i="28" s="1"/>
  <c r="AJ50" i="28"/>
  <c r="AK50" i="28" s="1"/>
  <c r="AJ36" i="28"/>
  <c r="AK36" i="28" s="1"/>
  <c r="AH43" i="25"/>
  <c r="AI43" i="25" s="1"/>
  <c r="AH35" i="25"/>
  <c r="AI35" i="25" s="1"/>
  <c r="AH42" i="25"/>
  <c r="AI42" i="25" s="1"/>
  <c r="AH44" i="25"/>
  <c r="AI44" i="25" s="1"/>
  <c r="AH45" i="25"/>
  <c r="AI45" i="25" s="1"/>
  <c r="AH37" i="25"/>
  <c r="AI37" i="25" s="1"/>
  <c r="AH46" i="25"/>
  <c r="AI46" i="25" s="1"/>
  <c r="AH51" i="25"/>
  <c r="AI51" i="25" s="1"/>
  <c r="AH53" i="25"/>
  <c r="AI53" i="25" s="1"/>
  <c r="AH48" i="25"/>
  <c r="AI48" i="25" s="1"/>
  <c r="AH39" i="25"/>
  <c r="AI39" i="25" s="1"/>
  <c r="AH34" i="25"/>
  <c r="AI34" i="25" s="1"/>
  <c r="AH41" i="25"/>
  <c r="AI41" i="25" s="1"/>
  <c r="AH52" i="25"/>
  <c r="AI52" i="25" s="1"/>
  <c r="AH40" i="25"/>
  <c r="AI40" i="25" s="1"/>
  <c r="AH47" i="25"/>
  <c r="AI47" i="25" s="1"/>
  <c r="AH50" i="25"/>
  <c r="AI50" i="25" s="1"/>
  <c r="AH36" i="25"/>
  <c r="AI36" i="25" s="1"/>
  <c r="AH49" i="25"/>
  <c r="AI49" i="25" s="1"/>
  <c r="AH38" i="25"/>
  <c r="AI38" i="25" s="1"/>
  <c r="AF51" i="35"/>
  <c r="AG51" i="35" s="1"/>
  <c r="AF43" i="35"/>
  <c r="AG43" i="35" s="1"/>
  <c r="AF35" i="35"/>
  <c r="AG35" i="35" s="1"/>
  <c r="AF46" i="35"/>
  <c r="AG46" i="35" s="1"/>
  <c r="AF38" i="35"/>
  <c r="AG38" i="35" s="1"/>
  <c r="AF36" i="35"/>
  <c r="AG36" i="35" s="1"/>
  <c r="AF52" i="35"/>
  <c r="AG52" i="35" s="1"/>
  <c r="AF49" i="35"/>
  <c r="AG49" i="35" s="1"/>
  <c r="AF48" i="35"/>
  <c r="AG48" i="35" s="1"/>
  <c r="AF45" i="35"/>
  <c r="AG45" i="35" s="1"/>
  <c r="AF53" i="35"/>
  <c r="AG53" i="35" s="1"/>
  <c r="AF47" i="35"/>
  <c r="AG47" i="35" s="1"/>
  <c r="AF39" i="35"/>
  <c r="AG39" i="35" s="1"/>
  <c r="AF50" i="35"/>
  <c r="AG50" i="35" s="1"/>
  <c r="AF42" i="35"/>
  <c r="AG42" i="35" s="1"/>
  <c r="AF34" i="35"/>
  <c r="AG34" i="35" s="1"/>
  <c r="AF44" i="35"/>
  <c r="AG44" i="35" s="1"/>
  <c r="AF41" i="35"/>
  <c r="AG41" i="35" s="1"/>
  <c r="AF40" i="35"/>
  <c r="AG40" i="35" s="1"/>
  <c r="AF37" i="35"/>
  <c r="AG37" i="35" s="1"/>
  <c r="AD51" i="41"/>
  <c r="AE51" i="41" s="1"/>
  <c r="AD47" i="41"/>
  <c r="AE47" i="41" s="1"/>
  <c r="AD43" i="41"/>
  <c r="AE43" i="41" s="1"/>
  <c r="AD39" i="41"/>
  <c r="AE39" i="41" s="1"/>
  <c r="AD35" i="41"/>
  <c r="AE35" i="41" s="1"/>
  <c r="AD48" i="41"/>
  <c r="AE48" i="41" s="1"/>
  <c r="AD42" i="41"/>
  <c r="AE42" i="41" s="1"/>
  <c r="AD36" i="41"/>
  <c r="AE36" i="41" s="1"/>
  <c r="AD50" i="41"/>
  <c r="AE50" i="41" s="1"/>
  <c r="AD38" i="41"/>
  <c r="AE38" i="41" s="1"/>
  <c r="AD53" i="41"/>
  <c r="AE53" i="41" s="1"/>
  <c r="AD49" i="41"/>
  <c r="AE49" i="41" s="1"/>
  <c r="AD45" i="41"/>
  <c r="AE45" i="41" s="1"/>
  <c r="AD41" i="41"/>
  <c r="AE41" i="41" s="1"/>
  <c r="AD37" i="41"/>
  <c r="AE37" i="41" s="1"/>
  <c r="AD52" i="41"/>
  <c r="AE52" i="41" s="1"/>
  <c r="AD46" i="41"/>
  <c r="AE46" i="41" s="1"/>
  <c r="AD40" i="41"/>
  <c r="AE40" i="41" s="1"/>
  <c r="AD34" i="41"/>
  <c r="AE34" i="41" s="1"/>
  <c r="AD44" i="41"/>
  <c r="AE44" i="41" s="1"/>
  <c r="AD52" i="17"/>
  <c r="AE52" i="17" s="1"/>
  <c r="AD44" i="17"/>
  <c r="AE44" i="17" s="1"/>
  <c r="AD36" i="17"/>
  <c r="AE36" i="17" s="1"/>
  <c r="AD53" i="17"/>
  <c r="AE53" i="17" s="1"/>
  <c r="AD45" i="17"/>
  <c r="AE45" i="17" s="1"/>
  <c r="AD41" i="17"/>
  <c r="AE41" i="17" s="1"/>
  <c r="AD48" i="17"/>
  <c r="AE48" i="17" s="1"/>
  <c r="AD40" i="17"/>
  <c r="AE40" i="17" s="1"/>
  <c r="AD49" i="17"/>
  <c r="AE49" i="17" s="1"/>
  <c r="AD37" i="17"/>
  <c r="AE37" i="17" s="1"/>
  <c r="AD46" i="17"/>
  <c r="AE46" i="17" s="1"/>
  <c r="AD38" i="17"/>
  <c r="AE38" i="17" s="1"/>
  <c r="AD34" i="17"/>
  <c r="AE34" i="17" s="1"/>
  <c r="AD51" i="17"/>
  <c r="AE51" i="17" s="1"/>
  <c r="AD43" i="17"/>
  <c r="AE43" i="17" s="1"/>
  <c r="AD39" i="17"/>
  <c r="AE39" i="17" s="1"/>
  <c r="AD35" i="17"/>
  <c r="AE35" i="17" s="1"/>
  <c r="AD50" i="17"/>
  <c r="AE50" i="17" s="1"/>
  <c r="AD42" i="17"/>
  <c r="AE42" i="17" s="1"/>
  <c r="AD47" i="17"/>
  <c r="AE47" i="17" s="1"/>
  <c r="AF51" i="27"/>
  <c r="AG51" i="27" s="1"/>
  <c r="AF47" i="27"/>
  <c r="AG47" i="27" s="1"/>
  <c r="AF43" i="27"/>
  <c r="AG43" i="27" s="1"/>
  <c r="AF39" i="27"/>
  <c r="AG39" i="27" s="1"/>
  <c r="AF35" i="27"/>
  <c r="AG35" i="27" s="1"/>
  <c r="AF48" i="27"/>
  <c r="AG48" i="27" s="1"/>
  <c r="AF40" i="27"/>
  <c r="AG40" i="27" s="1"/>
  <c r="AF50" i="27"/>
  <c r="AG50" i="27" s="1"/>
  <c r="AF42" i="27"/>
  <c r="AG42" i="27" s="1"/>
  <c r="AF34" i="27"/>
  <c r="AG34" i="27" s="1"/>
  <c r="AF53" i="27"/>
  <c r="AG53" i="27" s="1"/>
  <c r="AF49" i="27"/>
  <c r="AG49" i="27" s="1"/>
  <c r="AF45" i="27"/>
  <c r="AG45" i="27" s="1"/>
  <c r="AF41" i="27"/>
  <c r="AG41" i="27" s="1"/>
  <c r="AF37" i="27"/>
  <c r="AG37" i="27" s="1"/>
  <c r="AF52" i="27"/>
  <c r="AG52" i="27" s="1"/>
  <c r="AF44" i="27"/>
  <c r="AG44" i="27" s="1"/>
  <c r="AF36" i="27"/>
  <c r="AG36" i="27" s="1"/>
  <c r="AF46" i="27"/>
  <c r="AG46" i="27" s="1"/>
  <c r="AF38" i="27"/>
  <c r="AG38" i="27" s="1"/>
  <c r="AL51" i="36"/>
  <c r="AM51" i="36" s="1"/>
  <c r="AL47" i="36"/>
  <c r="AM47" i="36" s="1"/>
  <c r="AL43" i="36"/>
  <c r="AM43" i="36" s="1"/>
  <c r="AL39" i="36"/>
  <c r="AM39" i="36" s="1"/>
  <c r="AL35" i="36"/>
  <c r="AM35" i="36" s="1"/>
  <c r="AL50" i="36"/>
  <c r="AM50" i="36" s="1"/>
  <c r="AL46" i="36"/>
  <c r="AM46" i="36" s="1"/>
  <c r="AL42" i="36"/>
  <c r="AM42" i="36" s="1"/>
  <c r="AL38" i="36"/>
  <c r="AM38" i="36" s="1"/>
  <c r="AL34" i="36"/>
  <c r="AM34" i="36" s="1"/>
  <c r="AL53" i="36"/>
  <c r="AM53" i="36" s="1"/>
  <c r="AL49" i="36"/>
  <c r="AM49" i="36" s="1"/>
  <c r="AL45" i="36"/>
  <c r="AM45" i="36" s="1"/>
  <c r="AL41" i="36"/>
  <c r="AM41" i="36" s="1"/>
  <c r="AL37" i="36"/>
  <c r="AM37" i="36" s="1"/>
  <c r="AL52" i="36"/>
  <c r="AM52" i="36" s="1"/>
  <c r="AL48" i="36"/>
  <c r="AM48" i="36" s="1"/>
  <c r="AL44" i="36"/>
  <c r="AM44" i="36" s="1"/>
  <c r="AL40" i="36"/>
  <c r="AM40" i="36" s="1"/>
  <c r="AL36" i="36"/>
  <c r="AM36" i="36" s="1"/>
  <c r="AD51" i="40"/>
  <c r="AE51" i="40" s="1"/>
  <c r="AD47" i="40"/>
  <c r="AE47" i="40" s="1"/>
  <c r="AD43" i="40"/>
  <c r="AE43" i="40" s="1"/>
  <c r="AD39" i="40"/>
  <c r="AE39" i="40" s="1"/>
  <c r="AD35" i="40"/>
  <c r="AE35" i="40" s="1"/>
  <c r="AD48" i="40"/>
  <c r="AE48" i="40" s="1"/>
  <c r="AD42" i="40"/>
  <c r="AE42" i="40" s="1"/>
  <c r="AD38" i="40"/>
  <c r="AE38" i="40" s="1"/>
  <c r="AD34" i="40"/>
  <c r="AE34" i="40" s="1"/>
  <c r="AD44" i="40"/>
  <c r="AE44" i="40" s="1"/>
  <c r="AD53" i="40"/>
  <c r="AE53" i="40" s="1"/>
  <c r="AD49" i="40"/>
  <c r="AE49" i="40" s="1"/>
  <c r="AD45" i="40"/>
  <c r="AE45" i="40" s="1"/>
  <c r="AD41" i="40"/>
  <c r="AE41" i="40" s="1"/>
  <c r="AD37" i="40"/>
  <c r="AE37" i="40" s="1"/>
  <c r="AD50" i="40"/>
  <c r="AE50" i="40" s="1"/>
  <c r="AD46" i="40"/>
  <c r="AE46" i="40" s="1"/>
  <c r="AD40" i="40"/>
  <c r="AE40" i="40" s="1"/>
  <c r="AD36" i="40"/>
  <c r="AE36" i="40" s="1"/>
  <c r="AD52" i="40"/>
  <c r="AE52" i="40" s="1"/>
  <c r="AJ35" i="2"/>
  <c r="AK35" i="2" s="1"/>
  <c r="AJ39" i="2"/>
  <c r="AK39" i="2" s="1"/>
  <c r="AJ43" i="2"/>
  <c r="AK43" i="2" s="1"/>
  <c r="AJ47" i="2"/>
  <c r="AK47" i="2" s="1"/>
  <c r="AJ51" i="2"/>
  <c r="AK51" i="2" s="1"/>
  <c r="AJ36" i="2"/>
  <c r="AK36" i="2" s="1"/>
  <c r="AJ40" i="2"/>
  <c r="AK40" i="2" s="1"/>
  <c r="AJ46" i="2"/>
  <c r="AK46" i="2" s="1"/>
  <c r="AJ50" i="2"/>
  <c r="AK50" i="2" s="1"/>
  <c r="AJ34" i="2"/>
  <c r="AK34" i="2" s="1"/>
  <c r="AJ41" i="2"/>
  <c r="AK41" i="2" s="1"/>
  <c r="AJ38" i="2"/>
  <c r="AK38" i="2" s="1"/>
  <c r="AJ44" i="2"/>
  <c r="AK44" i="2" s="1"/>
  <c r="AJ37" i="2"/>
  <c r="AK37" i="2" s="1"/>
  <c r="AJ53" i="2"/>
  <c r="AK53" i="2" s="1"/>
  <c r="AJ52" i="2"/>
  <c r="AK52" i="2" s="1"/>
  <c r="AJ48" i="2"/>
  <c r="AK48" i="2" s="1"/>
  <c r="AJ45" i="2"/>
  <c r="AK45" i="2" s="1"/>
  <c r="AJ49" i="2"/>
  <c r="AK49" i="2" s="1"/>
  <c r="AJ42" i="2"/>
  <c r="AK42" i="2" s="1"/>
  <c r="AD50" i="18"/>
  <c r="AE50" i="18" s="1"/>
  <c r="AD46" i="18"/>
  <c r="AE46" i="18" s="1"/>
  <c r="AD42" i="18"/>
  <c r="AE42" i="18" s="1"/>
  <c r="AD38" i="18"/>
  <c r="AE38" i="18" s="1"/>
  <c r="AD34" i="18"/>
  <c r="AE34" i="18" s="1"/>
  <c r="AD51" i="18"/>
  <c r="AE51" i="18" s="1"/>
  <c r="AD47" i="18"/>
  <c r="AE47" i="18" s="1"/>
  <c r="AD43" i="18"/>
  <c r="AE43" i="18" s="1"/>
  <c r="AD39" i="18"/>
  <c r="AE39" i="18" s="1"/>
  <c r="AD35" i="18"/>
  <c r="AE35" i="18" s="1"/>
  <c r="AD40" i="18"/>
  <c r="AE40" i="18" s="1"/>
  <c r="AD45" i="18"/>
  <c r="AE45" i="18" s="1"/>
  <c r="AD44" i="18"/>
  <c r="AE44" i="18" s="1"/>
  <c r="AD49" i="18"/>
  <c r="AE49" i="18" s="1"/>
  <c r="AD48" i="18"/>
  <c r="AE48" i="18" s="1"/>
  <c r="AD53" i="18"/>
  <c r="AE53" i="18" s="1"/>
  <c r="AD37" i="18"/>
  <c r="AE37" i="18" s="1"/>
  <c r="AD36" i="18"/>
  <c r="AE36" i="18" s="1"/>
  <c r="AD52" i="18"/>
  <c r="AE52" i="18" s="1"/>
  <c r="AD41" i="18"/>
  <c r="AE41" i="18" s="1"/>
  <c r="AH50" i="22"/>
  <c r="AI50" i="22" s="1"/>
  <c r="AH40" i="22"/>
  <c r="AI40" i="22" s="1"/>
  <c r="AH34" i="22"/>
  <c r="AI34" i="22" s="1"/>
  <c r="AH45" i="22"/>
  <c r="AI45" i="22" s="1"/>
  <c r="AH39" i="22"/>
  <c r="AI39" i="22" s="1"/>
  <c r="AH44" i="22"/>
  <c r="AI44" i="22" s="1"/>
  <c r="AH38" i="22"/>
  <c r="AI38" i="22" s="1"/>
  <c r="AH49" i="22"/>
  <c r="AI49" i="22" s="1"/>
  <c r="AH43" i="22"/>
  <c r="AI43" i="22" s="1"/>
  <c r="AH48" i="22"/>
  <c r="AI48" i="22" s="1"/>
  <c r="AH47" i="22"/>
  <c r="AI47" i="22" s="1"/>
  <c r="AH37" i="22"/>
  <c r="AI37" i="22" s="1"/>
  <c r="AH46" i="22"/>
  <c r="AI46" i="22" s="1"/>
  <c r="AH36" i="22"/>
  <c r="AI36" i="22" s="1"/>
  <c r="AH35" i="22"/>
  <c r="AI35" i="22" s="1"/>
  <c r="AH42" i="22"/>
  <c r="AI42" i="22" s="1"/>
  <c r="AH53" i="22"/>
  <c r="AI53" i="22" s="1"/>
  <c r="AH52" i="22"/>
  <c r="AI52" i="22" s="1"/>
  <c r="AH51" i="22"/>
  <c r="AI51" i="22" s="1"/>
  <c r="AH41" i="22"/>
  <c r="AI41" i="22" s="1"/>
  <c r="AJ49" i="31"/>
  <c r="AK49" i="31" s="1"/>
  <c r="AJ43" i="31"/>
  <c r="AK43" i="31" s="1"/>
  <c r="AJ52" i="31"/>
  <c r="AK52" i="31" s="1"/>
  <c r="AJ42" i="31"/>
  <c r="AK42" i="31" s="1"/>
  <c r="AJ40" i="31"/>
  <c r="AK40" i="31" s="1"/>
  <c r="AJ53" i="31"/>
  <c r="AK53" i="31" s="1"/>
  <c r="AJ47" i="31"/>
  <c r="AK47" i="31" s="1"/>
  <c r="AJ37" i="31"/>
  <c r="AK37" i="31" s="1"/>
  <c r="AJ48" i="31"/>
  <c r="AK48" i="31" s="1"/>
  <c r="AJ50" i="31"/>
  <c r="AK50" i="31" s="1"/>
  <c r="AJ34" i="31"/>
  <c r="AK34" i="31" s="1"/>
  <c r="AJ51" i="31"/>
  <c r="AK51" i="31" s="1"/>
  <c r="AJ41" i="31"/>
  <c r="AK41" i="31" s="1"/>
  <c r="AJ46" i="31"/>
  <c r="AK46" i="31" s="1"/>
  <c r="AJ39" i="31"/>
  <c r="AK39" i="31" s="1"/>
  <c r="AJ44" i="31"/>
  <c r="AK44" i="31" s="1"/>
  <c r="AJ35" i="31"/>
  <c r="AK35" i="31" s="1"/>
  <c r="AJ38" i="31"/>
  <c r="AK38" i="31" s="1"/>
  <c r="AJ45" i="31"/>
  <c r="AK45" i="31" s="1"/>
  <c r="AJ36" i="31"/>
  <c r="AK36" i="31" s="1"/>
  <c r="AD52" i="12"/>
  <c r="AE52" i="12" s="1"/>
  <c r="AD44" i="12"/>
  <c r="AE44" i="12" s="1"/>
  <c r="AD36" i="12"/>
  <c r="AE36" i="12" s="1"/>
  <c r="AD49" i="12"/>
  <c r="AE49" i="12" s="1"/>
  <c r="AD41" i="12"/>
  <c r="AE41" i="12" s="1"/>
  <c r="AD50" i="12"/>
  <c r="AE50" i="12" s="1"/>
  <c r="AD42" i="12"/>
  <c r="AE42" i="12" s="1"/>
  <c r="AD34" i="12"/>
  <c r="AE34" i="12" s="1"/>
  <c r="AD47" i="12"/>
  <c r="AE47" i="12" s="1"/>
  <c r="AD39" i="12"/>
  <c r="AE39" i="12" s="1"/>
  <c r="AD40" i="12"/>
  <c r="AE40" i="12" s="1"/>
  <c r="AD46" i="12"/>
  <c r="AE46" i="12" s="1"/>
  <c r="AD35" i="12"/>
  <c r="AE35" i="12" s="1"/>
  <c r="AD48" i="12"/>
  <c r="AE48" i="12" s="1"/>
  <c r="AD37" i="12"/>
  <c r="AE37" i="12" s="1"/>
  <c r="AD43" i="12"/>
  <c r="AE43" i="12" s="1"/>
  <c r="AD45" i="12"/>
  <c r="AE45" i="12" s="1"/>
  <c r="AD38" i="12"/>
  <c r="AE38" i="12" s="1"/>
  <c r="AD51" i="12"/>
  <c r="AE51" i="12" s="1"/>
  <c r="AD53" i="12"/>
  <c r="AE53" i="12" s="1"/>
  <c r="AL52" i="21"/>
  <c r="AM52" i="21" s="1"/>
  <c r="AL48" i="21"/>
  <c r="AM48" i="21" s="1"/>
  <c r="AL44" i="21"/>
  <c r="AM44" i="21" s="1"/>
  <c r="AL40" i="21"/>
  <c r="AM40" i="21" s="1"/>
  <c r="AL36" i="21"/>
  <c r="AM36" i="21" s="1"/>
  <c r="AL53" i="21"/>
  <c r="AM53" i="21" s="1"/>
  <c r="AL49" i="21"/>
  <c r="AM49" i="21" s="1"/>
  <c r="AL45" i="21"/>
  <c r="AM45" i="21" s="1"/>
  <c r="AL41" i="21"/>
  <c r="AM41" i="21" s="1"/>
  <c r="AL37" i="21"/>
  <c r="AM37" i="21" s="1"/>
  <c r="AL46" i="21"/>
  <c r="AM46" i="21" s="1"/>
  <c r="AL51" i="21"/>
  <c r="AM51" i="21" s="1"/>
  <c r="AL35" i="21"/>
  <c r="AM35" i="21" s="1"/>
  <c r="AL42" i="21"/>
  <c r="AM42" i="21" s="1"/>
  <c r="AL47" i="21"/>
  <c r="AM47" i="21" s="1"/>
  <c r="AL38" i="21"/>
  <c r="AM38" i="21" s="1"/>
  <c r="AL43" i="21"/>
  <c r="AM43" i="21" s="1"/>
  <c r="AL34" i="21"/>
  <c r="AM34" i="21" s="1"/>
  <c r="AL39" i="21"/>
  <c r="AM39" i="21" s="1"/>
  <c r="AL50" i="21"/>
  <c r="AM50" i="21" s="1"/>
  <c r="AJ50" i="17"/>
  <c r="AK50" i="17" s="1"/>
  <c r="AJ46" i="17"/>
  <c r="AK46" i="17" s="1"/>
  <c r="AJ42" i="17"/>
  <c r="AK42" i="17" s="1"/>
  <c r="AJ38" i="17"/>
  <c r="AK38" i="17" s="1"/>
  <c r="AJ34" i="17"/>
  <c r="AK34" i="17" s="1"/>
  <c r="AJ51" i="17"/>
  <c r="AK51" i="17" s="1"/>
  <c r="AJ47" i="17"/>
  <c r="AK47" i="17" s="1"/>
  <c r="AJ43" i="17"/>
  <c r="AK43" i="17" s="1"/>
  <c r="AJ39" i="17"/>
  <c r="AK39" i="17" s="1"/>
  <c r="AJ35" i="17"/>
  <c r="AK35" i="17" s="1"/>
  <c r="AJ52" i="17"/>
  <c r="AK52" i="17" s="1"/>
  <c r="AJ48" i="17"/>
  <c r="AK48" i="17" s="1"/>
  <c r="AJ44" i="17"/>
  <c r="AK44" i="17" s="1"/>
  <c r="AJ40" i="17"/>
  <c r="AK40" i="17" s="1"/>
  <c r="AJ36" i="17"/>
  <c r="AK36" i="17" s="1"/>
  <c r="AJ53" i="17"/>
  <c r="AK53" i="17" s="1"/>
  <c r="AJ49" i="17"/>
  <c r="AK49" i="17" s="1"/>
  <c r="AJ45" i="17"/>
  <c r="AK45" i="17" s="1"/>
  <c r="AJ41" i="17"/>
  <c r="AK41" i="17" s="1"/>
  <c r="AJ37" i="17"/>
  <c r="AK37" i="17" s="1"/>
  <c r="AH47" i="30"/>
  <c r="AI47" i="30" s="1"/>
  <c r="AH39" i="30"/>
  <c r="AI39" i="30" s="1"/>
  <c r="AH48" i="30"/>
  <c r="AI48" i="30" s="1"/>
  <c r="AH34" i="30"/>
  <c r="AI34" i="30" s="1"/>
  <c r="AH38" i="30"/>
  <c r="AI38" i="30" s="1"/>
  <c r="AH49" i="30"/>
  <c r="AI49" i="30" s="1"/>
  <c r="AH41" i="30"/>
  <c r="AI41" i="30" s="1"/>
  <c r="AH50" i="30"/>
  <c r="AI50" i="30" s="1"/>
  <c r="AH36" i="30"/>
  <c r="AI36" i="30" s="1"/>
  <c r="AH42" i="30"/>
  <c r="AI42" i="30" s="1"/>
  <c r="AH51" i="30"/>
  <c r="AI51" i="30" s="1"/>
  <c r="AH43" i="30"/>
  <c r="AI43" i="30" s="1"/>
  <c r="AH35" i="30"/>
  <c r="AI35" i="30" s="1"/>
  <c r="AH40" i="30"/>
  <c r="AI40" i="30" s="1"/>
  <c r="AH46" i="30"/>
  <c r="AI46" i="30" s="1"/>
  <c r="AH53" i="30"/>
  <c r="AI53" i="30" s="1"/>
  <c r="AH45" i="30"/>
  <c r="AI45" i="30" s="1"/>
  <c r="AH37" i="30"/>
  <c r="AI37" i="30" s="1"/>
  <c r="AH44" i="30"/>
  <c r="AI44" i="30" s="1"/>
  <c r="AH52" i="30"/>
  <c r="AI52" i="30" s="1"/>
  <c r="AF38" i="10"/>
  <c r="AG38" i="10" s="1"/>
  <c r="AF47" i="10"/>
  <c r="AG47" i="10" s="1"/>
  <c r="AF48" i="10"/>
  <c r="AG48" i="10" s="1"/>
  <c r="AF36" i="10"/>
  <c r="AG36" i="10" s="1"/>
  <c r="AF37" i="10"/>
  <c r="AG37" i="10" s="1"/>
  <c r="AF50" i="10"/>
  <c r="AG50" i="10" s="1"/>
  <c r="AF34" i="10"/>
  <c r="AG34" i="10" s="1"/>
  <c r="AF43" i="10"/>
  <c r="AG43" i="10" s="1"/>
  <c r="AF41" i="10"/>
  <c r="AG41" i="10" s="1"/>
  <c r="AF46" i="10"/>
  <c r="AG46" i="10" s="1"/>
  <c r="AF39" i="10"/>
  <c r="AG39" i="10" s="1"/>
  <c r="AF44" i="10"/>
  <c r="AG44" i="10" s="1"/>
  <c r="AF53" i="10"/>
  <c r="AG53" i="10" s="1"/>
  <c r="AF42" i="10"/>
  <c r="AG42" i="10" s="1"/>
  <c r="AF51" i="10"/>
  <c r="AG51" i="10" s="1"/>
  <c r="AF35" i="10"/>
  <c r="AG35" i="10" s="1"/>
  <c r="AF49" i="10"/>
  <c r="AG49" i="10" s="1"/>
  <c r="AF52" i="10"/>
  <c r="AG52" i="10" s="1"/>
  <c r="AF40" i="10"/>
  <c r="AG40" i="10" s="1"/>
  <c r="AF45" i="10"/>
  <c r="AG45" i="10" s="1"/>
  <c r="AJ49" i="36"/>
  <c r="AK49" i="36" s="1"/>
  <c r="AJ41" i="36"/>
  <c r="AK41" i="36" s="1"/>
  <c r="AJ52" i="36"/>
  <c r="AK52" i="36" s="1"/>
  <c r="AJ44" i="36"/>
  <c r="AK44" i="36" s="1"/>
  <c r="AJ36" i="36"/>
  <c r="AK36" i="36" s="1"/>
  <c r="AJ47" i="36"/>
  <c r="AK47" i="36" s="1"/>
  <c r="AJ39" i="36"/>
  <c r="AK39" i="36" s="1"/>
  <c r="AJ50" i="36"/>
  <c r="AK50" i="36" s="1"/>
  <c r="AJ42" i="36"/>
  <c r="AK42" i="36" s="1"/>
  <c r="AJ34" i="36"/>
  <c r="AK34" i="36" s="1"/>
  <c r="AJ53" i="36"/>
  <c r="AK53" i="36" s="1"/>
  <c r="AJ45" i="36"/>
  <c r="AK45" i="36" s="1"/>
  <c r="AJ37" i="36"/>
  <c r="AK37" i="36" s="1"/>
  <c r="AJ48" i="36"/>
  <c r="AK48" i="36" s="1"/>
  <c r="AJ40" i="36"/>
  <c r="AK40" i="36" s="1"/>
  <c r="AJ51" i="36"/>
  <c r="AK51" i="36" s="1"/>
  <c r="AJ43" i="36"/>
  <c r="AK43" i="36" s="1"/>
  <c r="AJ35" i="36"/>
  <c r="AK35" i="36" s="1"/>
  <c r="AJ46" i="36"/>
  <c r="AK46" i="36" s="1"/>
  <c r="AJ38" i="36"/>
  <c r="AK38" i="36" s="1"/>
  <c r="AF34" i="42" a="1"/>
  <c r="AL46" i="20"/>
  <c r="AM46" i="20" s="1"/>
  <c r="AL38" i="20"/>
  <c r="AM38" i="20" s="1"/>
  <c r="AL51" i="20"/>
  <c r="AM51" i="20" s="1"/>
  <c r="AL43" i="20"/>
  <c r="AM43" i="20" s="1"/>
  <c r="AL35" i="20"/>
  <c r="AM35" i="20" s="1"/>
  <c r="AL48" i="20"/>
  <c r="AM48" i="20" s="1"/>
  <c r="AL40" i="20"/>
  <c r="AM40" i="20" s="1"/>
  <c r="AL53" i="20"/>
  <c r="AM53" i="20" s="1"/>
  <c r="AL45" i="20"/>
  <c r="AM45" i="20" s="1"/>
  <c r="AL37" i="20"/>
  <c r="AM37" i="20" s="1"/>
  <c r="AL34" i="20"/>
  <c r="AM34" i="20" s="1"/>
  <c r="AL44" i="20"/>
  <c r="AM44" i="20" s="1"/>
  <c r="AL39" i="20"/>
  <c r="AM39" i="20" s="1"/>
  <c r="AL42" i="20"/>
  <c r="AM42" i="20" s="1"/>
  <c r="AL49" i="20"/>
  <c r="AM49" i="20" s="1"/>
  <c r="AL47" i="20"/>
  <c r="AM47" i="20" s="1"/>
  <c r="AL52" i="20"/>
  <c r="AM52" i="20" s="1"/>
  <c r="AL50" i="20"/>
  <c r="AM50" i="20" s="1"/>
  <c r="AL36" i="20"/>
  <c r="AM36" i="20" s="1"/>
  <c r="AL41" i="20"/>
  <c r="AM41" i="20" s="1"/>
  <c r="AF38" i="16"/>
  <c r="AG38" i="16" s="1"/>
  <c r="AF43" i="16"/>
  <c r="AG43" i="16" s="1"/>
  <c r="AF48" i="16"/>
  <c r="AG48" i="16" s="1"/>
  <c r="AF53" i="16"/>
  <c r="AG53" i="16" s="1"/>
  <c r="AF37" i="16"/>
  <c r="AG37" i="16" s="1"/>
  <c r="AF42" i="16"/>
  <c r="AG42" i="16" s="1"/>
  <c r="AF47" i="16"/>
  <c r="AG47" i="16" s="1"/>
  <c r="AF52" i="16"/>
  <c r="AG52" i="16" s="1"/>
  <c r="AF36" i="16"/>
  <c r="AG36" i="16" s="1"/>
  <c r="AF41" i="16"/>
  <c r="AG41" i="16" s="1"/>
  <c r="AF40" i="16"/>
  <c r="AG40" i="16" s="1"/>
  <c r="AF39" i="16"/>
  <c r="AG39" i="16" s="1"/>
  <c r="AF35" i="16"/>
  <c r="AG35" i="16" s="1"/>
  <c r="AF34" i="16"/>
  <c r="AG34" i="16" s="1"/>
  <c r="AF51" i="16"/>
  <c r="AG51" i="16" s="1"/>
  <c r="AF50" i="16"/>
  <c r="AG50" i="16" s="1"/>
  <c r="AF49" i="16"/>
  <c r="AG49" i="16" s="1"/>
  <c r="AF44" i="16"/>
  <c r="AG44" i="16" s="1"/>
  <c r="AF45" i="16"/>
  <c r="AG45" i="16" s="1"/>
  <c r="AF46" i="16"/>
  <c r="AG46" i="16" s="1"/>
  <c r="AJ52" i="8"/>
  <c r="AK52" i="8" s="1"/>
  <c r="AJ48" i="8"/>
  <c r="AK48" i="8" s="1"/>
  <c r="AJ44" i="8"/>
  <c r="AK44" i="8" s="1"/>
  <c r="AJ40" i="8"/>
  <c r="AK40" i="8" s="1"/>
  <c r="AJ36" i="8"/>
  <c r="AK36" i="8" s="1"/>
  <c r="AJ53" i="8"/>
  <c r="AK53" i="8" s="1"/>
  <c r="AJ49" i="8"/>
  <c r="AK49" i="8" s="1"/>
  <c r="AJ45" i="8"/>
  <c r="AK45" i="8" s="1"/>
  <c r="AJ41" i="8"/>
  <c r="AK41" i="8" s="1"/>
  <c r="AJ37" i="8"/>
  <c r="AK37" i="8" s="1"/>
  <c r="AJ46" i="8"/>
  <c r="AK46" i="8" s="1"/>
  <c r="AJ38" i="8"/>
  <c r="AK38" i="8" s="1"/>
  <c r="AJ51" i="8"/>
  <c r="AK51" i="8" s="1"/>
  <c r="AJ43" i="8"/>
  <c r="AK43" i="8" s="1"/>
  <c r="AJ35" i="8"/>
  <c r="AK35" i="8" s="1"/>
  <c r="AJ50" i="8"/>
  <c r="AK50" i="8" s="1"/>
  <c r="AJ42" i="8"/>
  <c r="AK42" i="8" s="1"/>
  <c r="AJ34" i="8"/>
  <c r="AK34" i="8" s="1"/>
  <c r="AJ47" i="8"/>
  <c r="AK47" i="8" s="1"/>
  <c r="AJ39" i="8"/>
  <c r="AK39" i="8" s="1"/>
  <c r="AJ52" i="22"/>
  <c r="AK52" i="22" s="1"/>
  <c r="AJ46" i="22"/>
  <c r="AK46" i="22" s="1"/>
  <c r="AJ36" i="22"/>
  <c r="AK36" i="22" s="1"/>
  <c r="AJ51" i="22"/>
  <c r="AK51" i="22" s="1"/>
  <c r="AJ41" i="22"/>
  <c r="AK41" i="22" s="1"/>
  <c r="AJ35" i="22"/>
  <c r="AK35" i="22" s="1"/>
  <c r="AJ50" i="22"/>
  <c r="AK50" i="22" s="1"/>
  <c r="AJ40" i="22"/>
  <c r="AK40" i="22" s="1"/>
  <c r="AJ34" i="22"/>
  <c r="AK34" i="22" s="1"/>
  <c r="AJ45" i="22"/>
  <c r="AK45" i="22" s="1"/>
  <c r="AJ39" i="22"/>
  <c r="AK39" i="22" s="1"/>
  <c r="AJ44" i="22"/>
  <c r="AK44" i="22" s="1"/>
  <c r="AJ43" i="22"/>
  <c r="AK43" i="22" s="1"/>
  <c r="AJ42" i="22"/>
  <c r="AK42" i="22" s="1"/>
  <c r="AJ53" i="22"/>
  <c r="AK53" i="22" s="1"/>
  <c r="AJ38" i="22"/>
  <c r="AK38" i="22" s="1"/>
  <c r="AJ49" i="22"/>
  <c r="AK49" i="22" s="1"/>
  <c r="AJ48" i="22"/>
  <c r="AK48" i="22" s="1"/>
  <c r="AJ47" i="22"/>
  <c r="AK47" i="22" s="1"/>
  <c r="AJ37" i="22"/>
  <c r="AK37" i="22" s="1"/>
  <c r="AF50" i="9"/>
  <c r="AG50" i="9" s="1"/>
  <c r="AF46" i="9"/>
  <c r="AG46" i="9" s="1"/>
  <c r="AF42" i="9"/>
  <c r="AG42" i="9" s="1"/>
  <c r="AF38" i="9"/>
  <c r="AG38" i="9" s="1"/>
  <c r="AF34" i="9"/>
  <c r="AG34" i="9" s="1"/>
  <c r="AF51" i="9"/>
  <c r="AG51" i="9" s="1"/>
  <c r="AF47" i="9"/>
  <c r="AG47" i="9" s="1"/>
  <c r="AF43" i="9"/>
  <c r="AG43" i="9" s="1"/>
  <c r="AF39" i="9"/>
  <c r="AG39" i="9" s="1"/>
  <c r="AF35" i="9"/>
  <c r="AG35" i="9" s="1"/>
  <c r="AF52" i="9"/>
  <c r="AG52" i="9" s="1"/>
  <c r="AF48" i="9"/>
  <c r="AG48" i="9" s="1"/>
  <c r="AF44" i="9"/>
  <c r="AG44" i="9" s="1"/>
  <c r="AF40" i="9"/>
  <c r="AG40" i="9" s="1"/>
  <c r="AF36" i="9"/>
  <c r="AG36" i="9" s="1"/>
  <c r="AF53" i="9"/>
  <c r="AG53" i="9" s="1"/>
  <c r="AF49" i="9"/>
  <c r="AG49" i="9" s="1"/>
  <c r="AF45" i="9"/>
  <c r="AG45" i="9" s="1"/>
  <c r="AF41" i="9"/>
  <c r="AG41" i="9" s="1"/>
  <c r="AF37" i="9"/>
  <c r="AG37" i="9" s="1"/>
  <c r="AJ47" i="25"/>
  <c r="AK47" i="25" s="1"/>
  <c r="AJ39" i="25"/>
  <c r="AK39" i="25" s="1"/>
  <c r="AJ48" i="25"/>
  <c r="AK48" i="25" s="1"/>
  <c r="AJ52" i="25"/>
  <c r="AK52" i="25" s="1"/>
  <c r="AJ34" i="25"/>
  <c r="AK34" i="25" s="1"/>
  <c r="AJ49" i="25"/>
  <c r="AK49" i="25" s="1"/>
  <c r="AJ41" i="25"/>
  <c r="AK41" i="25" s="1"/>
  <c r="AJ50" i="25"/>
  <c r="AK50" i="25" s="1"/>
  <c r="AJ36" i="25"/>
  <c r="AK36" i="25" s="1"/>
  <c r="AJ38" i="25"/>
  <c r="AK38" i="25" s="1"/>
  <c r="AJ51" i="25"/>
  <c r="AK51" i="25" s="1"/>
  <c r="AJ43" i="25"/>
  <c r="AK43" i="25" s="1"/>
  <c r="AJ35" i="25"/>
  <c r="AK35" i="25" s="1"/>
  <c r="AJ40" i="25"/>
  <c r="AK40" i="25" s="1"/>
  <c r="AJ42" i="25"/>
  <c r="AK42" i="25" s="1"/>
  <c r="AJ53" i="25"/>
  <c r="AK53" i="25" s="1"/>
  <c r="AJ45" i="25"/>
  <c r="AK45" i="25" s="1"/>
  <c r="AJ37" i="25"/>
  <c r="AK37" i="25" s="1"/>
  <c r="AJ44" i="25"/>
  <c r="AK44" i="25" s="1"/>
  <c r="AJ46" i="25"/>
  <c r="AK46" i="25" s="1"/>
  <c r="AL50" i="6"/>
  <c r="AM50" i="6" s="1"/>
  <c r="AL46" i="6"/>
  <c r="AM46" i="6" s="1"/>
  <c r="AL42" i="6"/>
  <c r="AM42" i="6" s="1"/>
  <c r="AL38" i="6"/>
  <c r="AM38" i="6" s="1"/>
  <c r="AL34" i="6"/>
  <c r="AM34" i="6" s="1"/>
  <c r="AL51" i="6"/>
  <c r="AM51" i="6" s="1"/>
  <c r="AL47" i="6"/>
  <c r="AM47" i="6" s="1"/>
  <c r="AL43" i="6"/>
  <c r="AM43" i="6" s="1"/>
  <c r="AL39" i="6"/>
  <c r="AM39" i="6" s="1"/>
  <c r="AL35" i="6"/>
  <c r="AM35" i="6" s="1"/>
  <c r="AL48" i="6"/>
  <c r="AM48" i="6" s="1"/>
  <c r="AL53" i="6"/>
  <c r="AM53" i="6" s="1"/>
  <c r="AL37" i="6"/>
  <c r="AM37" i="6" s="1"/>
  <c r="AL44" i="6"/>
  <c r="AM44" i="6" s="1"/>
  <c r="AL49" i="6"/>
  <c r="AM49" i="6" s="1"/>
  <c r="AL40" i="6"/>
  <c r="AM40" i="6" s="1"/>
  <c r="AL45" i="6"/>
  <c r="AM45" i="6" s="1"/>
  <c r="AL36" i="6"/>
  <c r="AM36" i="6" s="1"/>
  <c r="AL41" i="6"/>
  <c r="AM41" i="6" s="1"/>
  <c r="AL52" i="6"/>
  <c r="AM52" i="6" s="1"/>
  <c r="AJ52" i="21"/>
  <c r="AK52" i="21" s="1"/>
  <c r="AJ48" i="21"/>
  <c r="AK48" i="21" s="1"/>
  <c r="AJ44" i="21"/>
  <c r="AK44" i="21" s="1"/>
  <c r="AJ40" i="21"/>
  <c r="AK40" i="21" s="1"/>
  <c r="AJ36" i="21"/>
  <c r="AK36" i="21" s="1"/>
  <c r="AJ53" i="21"/>
  <c r="AK53" i="21" s="1"/>
  <c r="AJ49" i="21"/>
  <c r="AK49" i="21" s="1"/>
  <c r="AJ45" i="21"/>
  <c r="AK45" i="21" s="1"/>
  <c r="AJ41" i="21"/>
  <c r="AK41" i="21" s="1"/>
  <c r="AJ37" i="21"/>
  <c r="AK37" i="21" s="1"/>
  <c r="AJ46" i="21"/>
  <c r="AK46" i="21" s="1"/>
  <c r="AJ38" i="21"/>
  <c r="AK38" i="21" s="1"/>
  <c r="AJ51" i="21"/>
  <c r="AK51" i="21" s="1"/>
  <c r="AJ43" i="21"/>
  <c r="AK43" i="21" s="1"/>
  <c r="AJ35" i="21"/>
  <c r="AK35" i="21" s="1"/>
  <c r="AJ50" i="21"/>
  <c r="AK50" i="21" s="1"/>
  <c r="AJ42" i="21"/>
  <c r="AK42" i="21" s="1"/>
  <c r="AJ34" i="21"/>
  <c r="AK34" i="21" s="1"/>
  <c r="AJ47" i="21"/>
  <c r="AK47" i="21" s="1"/>
  <c r="AJ39" i="21"/>
  <c r="AK39" i="21" s="1"/>
  <c r="AL51" i="41"/>
  <c r="AM51" i="41" s="1"/>
  <c r="AL43" i="41"/>
  <c r="AM43" i="41" s="1"/>
  <c r="AL35" i="41"/>
  <c r="AM35" i="41" s="1"/>
  <c r="AL44" i="41"/>
  <c r="AM44" i="41" s="1"/>
  <c r="AL50" i="41"/>
  <c r="AM50" i="41" s="1"/>
  <c r="AL34" i="41"/>
  <c r="AM34" i="41" s="1"/>
  <c r="AL37" i="41"/>
  <c r="AM37" i="41" s="1"/>
  <c r="AL42" i="41"/>
  <c r="AM42" i="41" s="1"/>
  <c r="AL52" i="41"/>
  <c r="AM52" i="41" s="1"/>
  <c r="AL49" i="41"/>
  <c r="AM49" i="41" s="1"/>
  <c r="AL53" i="41"/>
  <c r="AM53" i="41" s="1"/>
  <c r="AL47" i="41"/>
  <c r="AM47" i="41" s="1"/>
  <c r="AL39" i="41"/>
  <c r="AM39" i="41" s="1"/>
  <c r="AL48" i="41"/>
  <c r="AM48" i="41" s="1"/>
  <c r="AL38" i="41"/>
  <c r="AM38" i="41" s="1"/>
  <c r="AL36" i="41"/>
  <c r="AM36" i="41" s="1"/>
  <c r="AL46" i="41"/>
  <c r="AM46" i="41" s="1"/>
  <c r="AL45" i="41"/>
  <c r="AM45" i="41" s="1"/>
  <c r="AL40" i="41"/>
  <c r="AM40" i="41" s="1"/>
  <c r="AL41" i="41"/>
  <c r="AM41" i="41" s="1"/>
  <c r="AH52" i="10"/>
  <c r="AI52" i="10" s="1"/>
  <c r="AH44" i="10"/>
  <c r="AI44" i="10" s="1"/>
  <c r="AH36" i="10"/>
  <c r="AI36" i="10" s="1"/>
  <c r="AH49" i="10"/>
  <c r="AI49" i="10" s="1"/>
  <c r="AH41" i="10"/>
  <c r="AI41" i="10" s="1"/>
  <c r="AH50" i="10"/>
  <c r="AI50" i="10" s="1"/>
  <c r="AH42" i="10"/>
  <c r="AI42" i="10" s="1"/>
  <c r="AH34" i="10"/>
  <c r="AI34" i="10" s="1"/>
  <c r="AH47" i="10"/>
  <c r="AI47" i="10" s="1"/>
  <c r="AH39" i="10"/>
  <c r="AI39" i="10" s="1"/>
  <c r="AH40" i="10"/>
  <c r="AI40" i="10" s="1"/>
  <c r="AH46" i="10"/>
  <c r="AI46" i="10" s="1"/>
  <c r="AH35" i="10"/>
  <c r="AI35" i="10" s="1"/>
  <c r="AH48" i="10"/>
  <c r="AI48" i="10" s="1"/>
  <c r="AH37" i="10"/>
  <c r="AI37" i="10" s="1"/>
  <c r="AH43" i="10"/>
  <c r="AI43" i="10" s="1"/>
  <c r="AH45" i="10"/>
  <c r="AI45" i="10" s="1"/>
  <c r="AH38" i="10"/>
  <c r="AI38" i="10" s="1"/>
  <c r="AH51" i="10"/>
  <c r="AI51" i="10" s="1"/>
  <c r="AH53" i="10"/>
  <c r="AI53" i="10" s="1"/>
  <c r="AF46" i="7"/>
  <c r="AG46" i="7" s="1"/>
  <c r="AF38" i="7"/>
  <c r="AG38" i="7" s="1"/>
  <c r="AF51" i="7"/>
  <c r="AG51" i="7" s="1"/>
  <c r="AF43" i="7"/>
  <c r="AG43" i="7" s="1"/>
  <c r="AF35" i="7"/>
  <c r="AG35" i="7" s="1"/>
  <c r="AF48" i="7"/>
  <c r="AG48" i="7" s="1"/>
  <c r="AF40" i="7"/>
  <c r="AG40" i="7" s="1"/>
  <c r="AF53" i="7"/>
  <c r="AG53" i="7" s="1"/>
  <c r="AF45" i="7"/>
  <c r="AG45" i="7" s="1"/>
  <c r="AF37" i="7"/>
  <c r="AG37" i="7" s="1"/>
  <c r="AF50" i="7"/>
  <c r="AG50" i="7" s="1"/>
  <c r="AF42" i="7"/>
  <c r="AG42" i="7" s="1"/>
  <c r="AF34" i="7"/>
  <c r="AG34" i="7" s="1"/>
  <c r="AF47" i="7"/>
  <c r="AG47" i="7" s="1"/>
  <c r="AF39" i="7"/>
  <c r="AG39" i="7" s="1"/>
  <c r="AF52" i="7"/>
  <c r="AG52" i="7" s="1"/>
  <c r="AF44" i="7"/>
  <c r="AG44" i="7" s="1"/>
  <c r="AF36" i="7"/>
  <c r="AG36" i="7" s="1"/>
  <c r="AF49" i="7"/>
  <c r="AG49" i="7" s="1"/>
  <c r="AF41" i="7"/>
  <c r="AG41" i="7" s="1"/>
  <c r="AD51" i="30"/>
  <c r="AE51" i="30" s="1"/>
  <c r="AD47" i="30"/>
  <c r="AE47" i="30" s="1"/>
  <c r="AD43" i="30"/>
  <c r="AE43" i="30" s="1"/>
  <c r="AD39" i="30"/>
  <c r="AE39" i="30" s="1"/>
  <c r="AD35" i="30"/>
  <c r="AE35" i="30" s="1"/>
  <c r="AD50" i="30"/>
  <c r="AE50" i="30" s="1"/>
  <c r="AD44" i="30"/>
  <c r="AE44" i="30" s="1"/>
  <c r="AD38" i="30"/>
  <c r="AE38" i="30" s="1"/>
  <c r="AD34" i="30"/>
  <c r="AE34" i="30" s="1"/>
  <c r="AD40" i="30"/>
  <c r="AE40" i="30" s="1"/>
  <c r="AD53" i="30"/>
  <c r="AE53" i="30" s="1"/>
  <c r="AD49" i="30"/>
  <c r="AE49" i="30" s="1"/>
  <c r="AD45" i="30"/>
  <c r="AE45" i="30" s="1"/>
  <c r="AD41" i="30"/>
  <c r="AE41" i="30" s="1"/>
  <c r="AD37" i="30"/>
  <c r="AE37" i="30" s="1"/>
  <c r="AD52" i="30"/>
  <c r="AE52" i="30" s="1"/>
  <c r="AD46" i="30"/>
  <c r="AE46" i="30" s="1"/>
  <c r="AD42" i="30"/>
  <c r="AE42" i="30" s="1"/>
  <c r="AD36" i="30"/>
  <c r="AE36" i="30" s="1"/>
  <c r="AD48" i="30"/>
  <c r="AE48" i="30" s="1"/>
  <c r="AL48" i="10"/>
  <c r="AM48" i="10" s="1"/>
  <c r="AL38" i="10"/>
  <c r="AM38" i="10" s="1"/>
  <c r="AL53" i="10"/>
  <c r="AM53" i="10" s="1"/>
  <c r="AL43" i="10"/>
  <c r="AM43" i="10" s="1"/>
  <c r="AL37" i="10"/>
  <c r="AM37" i="10" s="1"/>
  <c r="AL40" i="10"/>
  <c r="AM40" i="10" s="1"/>
  <c r="AL34" i="10"/>
  <c r="AM34" i="10" s="1"/>
  <c r="AL47" i="10"/>
  <c r="AM47" i="10" s="1"/>
  <c r="AL52" i="10"/>
  <c r="AM52" i="10" s="1"/>
  <c r="AL46" i="10"/>
  <c r="AM46" i="10" s="1"/>
  <c r="AL45" i="10"/>
  <c r="AM45" i="10" s="1"/>
  <c r="AL39" i="10"/>
  <c r="AM39" i="10" s="1"/>
  <c r="AL44" i="10"/>
  <c r="AM44" i="10" s="1"/>
  <c r="AL36" i="10"/>
  <c r="AM36" i="10" s="1"/>
  <c r="AL51" i="10"/>
  <c r="AM51" i="10" s="1"/>
  <c r="AL50" i="10"/>
  <c r="AM50" i="10" s="1"/>
  <c r="AL41" i="10"/>
  <c r="AM41" i="10" s="1"/>
  <c r="AL42" i="10"/>
  <c r="AM42" i="10" s="1"/>
  <c r="AL35" i="10"/>
  <c r="AM35" i="10" s="1"/>
  <c r="AL49" i="10"/>
  <c r="AM49" i="10" s="1"/>
  <c r="AF51" i="36"/>
  <c r="AG51" i="36" s="1"/>
  <c r="AF47" i="36"/>
  <c r="AG47" i="36" s="1"/>
  <c r="AF43" i="36"/>
  <c r="AG43" i="36" s="1"/>
  <c r="AF39" i="36"/>
  <c r="AG39" i="36" s="1"/>
  <c r="AF35" i="36"/>
  <c r="AG35" i="36" s="1"/>
  <c r="AF50" i="36"/>
  <c r="AG50" i="36" s="1"/>
  <c r="AF46" i="36"/>
  <c r="AG46" i="36" s="1"/>
  <c r="AF42" i="36"/>
  <c r="AG42" i="36" s="1"/>
  <c r="AF38" i="36"/>
  <c r="AG38" i="36" s="1"/>
  <c r="AF34" i="36"/>
  <c r="AG34" i="36" s="1"/>
  <c r="AF53" i="36"/>
  <c r="AG53" i="36" s="1"/>
  <c r="AF49" i="36"/>
  <c r="AG49" i="36" s="1"/>
  <c r="AF45" i="36"/>
  <c r="AG45" i="36" s="1"/>
  <c r="AF41" i="36"/>
  <c r="AG41" i="36" s="1"/>
  <c r="AF37" i="36"/>
  <c r="AG37" i="36" s="1"/>
  <c r="AF52" i="36"/>
  <c r="AG52" i="36" s="1"/>
  <c r="AF48" i="36"/>
  <c r="AG48" i="36" s="1"/>
  <c r="AF44" i="36"/>
  <c r="AG44" i="36" s="1"/>
  <c r="AF40" i="36"/>
  <c r="AG40" i="36" s="1"/>
  <c r="AF36" i="36"/>
  <c r="AG36" i="36" s="1"/>
  <c r="AF50" i="20"/>
  <c r="AG50" i="20" s="1"/>
  <c r="AF42" i="20"/>
  <c r="AG42" i="20" s="1"/>
  <c r="AF34" i="20"/>
  <c r="AG34" i="20" s="1"/>
  <c r="AF47" i="20"/>
  <c r="AG47" i="20" s="1"/>
  <c r="AF39" i="20"/>
  <c r="AG39" i="20" s="1"/>
  <c r="AF52" i="20"/>
  <c r="AG52" i="20" s="1"/>
  <c r="AF44" i="20"/>
  <c r="AG44" i="20" s="1"/>
  <c r="AF36" i="20"/>
  <c r="AG36" i="20" s="1"/>
  <c r="AF49" i="20"/>
  <c r="AG49" i="20" s="1"/>
  <c r="AF41" i="20"/>
  <c r="AG41" i="20" s="1"/>
  <c r="AF43" i="20"/>
  <c r="AG43" i="20" s="1"/>
  <c r="AF53" i="20"/>
  <c r="AG53" i="20" s="1"/>
  <c r="AF51" i="20"/>
  <c r="AG51" i="20" s="1"/>
  <c r="AF40" i="20"/>
  <c r="AG40" i="20" s="1"/>
  <c r="AF38" i="20"/>
  <c r="AG38" i="20" s="1"/>
  <c r="AF37" i="20"/>
  <c r="AG37" i="20" s="1"/>
  <c r="AF35" i="20"/>
  <c r="AG35" i="20" s="1"/>
  <c r="AF48" i="20"/>
  <c r="AG48" i="20" s="1"/>
  <c r="AF46" i="20"/>
  <c r="AG46" i="20" s="1"/>
  <c r="AF45" i="20"/>
  <c r="AG45" i="20" s="1"/>
  <c r="AL50" i="15"/>
  <c r="AM50" i="15" s="1"/>
  <c r="AL42" i="15"/>
  <c r="AM42" i="15" s="1"/>
  <c r="AL34" i="15"/>
  <c r="AM34" i="15" s="1"/>
  <c r="AL47" i="15"/>
  <c r="AM47" i="15" s="1"/>
  <c r="AL39" i="15"/>
  <c r="AM39" i="15" s="1"/>
  <c r="AL37" i="15"/>
  <c r="AM37" i="15" s="1"/>
  <c r="AL53" i="15"/>
  <c r="AM53" i="15" s="1"/>
  <c r="AL48" i="15"/>
  <c r="AM48" i="15" s="1"/>
  <c r="AL49" i="15"/>
  <c r="AM49" i="15" s="1"/>
  <c r="AL44" i="15"/>
  <c r="AM44" i="15" s="1"/>
  <c r="AL52" i="15"/>
  <c r="AM52" i="15" s="1"/>
  <c r="AL46" i="15"/>
  <c r="AM46" i="15" s="1"/>
  <c r="AL38" i="15"/>
  <c r="AM38" i="15" s="1"/>
  <c r="AL51" i="15"/>
  <c r="AM51" i="15" s="1"/>
  <c r="AL43" i="15"/>
  <c r="AM43" i="15" s="1"/>
  <c r="AL35" i="15"/>
  <c r="AM35" i="15" s="1"/>
  <c r="AL45" i="15"/>
  <c r="AM45" i="15" s="1"/>
  <c r="AL40" i="15"/>
  <c r="AM40" i="15" s="1"/>
  <c r="AL41" i="15"/>
  <c r="AM41" i="15" s="1"/>
  <c r="AL36" i="15"/>
  <c r="AM36" i="15" s="1"/>
  <c r="AH51" i="31"/>
  <c r="AI51" i="31" s="1"/>
  <c r="AH47" i="31"/>
  <c r="AI47" i="31" s="1"/>
  <c r="AH43" i="31"/>
  <c r="AI43" i="31" s="1"/>
  <c r="AH39" i="31"/>
  <c r="AI39" i="31" s="1"/>
  <c r="AH35" i="31"/>
  <c r="AI35" i="31" s="1"/>
  <c r="AH50" i="31"/>
  <c r="AI50" i="31" s="1"/>
  <c r="AH42" i="31"/>
  <c r="AI42" i="31" s="1"/>
  <c r="AH36" i="31"/>
  <c r="AI36" i="31" s="1"/>
  <c r="AH44" i="31"/>
  <c r="AI44" i="31" s="1"/>
  <c r="AH34" i="31"/>
  <c r="AI34" i="31" s="1"/>
  <c r="AH41" i="31"/>
  <c r="AI41" i="31" s="1"/>
  <c r="AH38" i="31"/>
  <c r="AI38" i="31" s="1"/>
  <c r="AH53" i="31"/>
  <c r="AI53" i="31" s="1"/>
  <c r="AH37" i="31"/>
  <c r="AI37" i="31" s="1"/>
  <c r="AH48" i="31"/>
  <c r="AI48" i="31" s="1"/>
  <c r="AH49" i="31"/>
  <c r="AI49" i="31" s="1"/>
  <c r="AH52" i="31"/>
  <c r="AI52" i="31" s="1"/>
  <c r="AH40" i="31"/>
  <c r="AI40" i="31" s="1"/>
  <c r="AH45" i="31"/>
  <c r="AI45" i="31" s="1"/>
  <c r="AH46" i="31"/>
  <c r="AI46" i="31" s="1"/>
  <c r="AF47" i="25"/>
  <c r="AG47" i="25" s="1"/>
  <c r="AF39" i="25"/>
  <c r="AG39" i="25" s="1"/>
  <c r="AF50" i="25"/>
  <c r="AG50" i="25" s="1"/>
  <c r="AF42" i="25"/>
  <c r="AG42" i="25" s="1"/>
  <c r="AF36" i="25"/>
  <c r="AG36" i="25" s="1"/>
  <c r="AF49" i="25"/>
  <c r="AG49" i="25" s="1"/>
  <c r="AF41" i="25"/>
  <c r="AG41" i="25" s="1"/>
  <c r="AF52" i="25"/>
  <c r="AG52" i="25" s="1"/>
  <c r="AF44" i="25"/>
  <c r="AG44" i="25" s="1"/>
  <c r="AF40" i="25"/>
  <c r="AG40" i="25" s="1"/>
  <c r="AF51" i="25"/>
  <c r="AG51" i="25" s="1"/>
  <c r="AF43" i="25"/>
  <c r="AG43" i="25" s="1"/>
  <c r="AF35" i="25"/>
  <c r="AG35" i="25" s="1"/>
  <c r="AF46" i="25"/>
  <c r="AG46" i="25" s="1"/>
  <c r="AF34" i="25"/>
  <c r="AG34" i="25" s="1"/>
  <c r="AF53" i="25"/>
  <c r="AG53" i="25" s="1"/>
  <c r="AF45" i="25"/>
  <c r="AG45" i="25" s="1"/>
  <c r="AF37" i="25"/>
  <c r="AG37" i="25" s="1"/>
  <c r="AF48" i="25"/>
  <c r="AG48" i="25" s="1"/>
  <c r="AF38" i="25"/>
  <c r="AG38" i="25" s="1"/>
  <c r="AL47" i="30"/>
  <c r="AM47" i="30" s="1"/>
  <c r="AL39" i="30"/>
  <c r="AM39" i="30" s="1"/>
  <c r="AL48" i="30"/>
  <c r="AM48" i="30" s="1"/>
  <c r="AL34" i="30"/>
  <c r="AM34" i="30" s="1"/>
  <c r="AL36" i="30"/>
  <c r="AM36" i="30" s="1"/>
  <c r="AL49" i="30"/>
  <c r="AM49" i="30" s="1"/>
  <c r="AL41" i="30"/>
  <c r="AM41" i="30" s="1"/>
  <c r="AL50" i="30"/>
  <c r="AM50" i="30" s="1"/>
  <c r="AL38" i="30"/>
  <c r="AM38" i="30" s="1"/>
  <c r="AL40" i="30"/>
  <c r="AM40" i="30" s="1"/>
  <c r="AL51" i="30"/>
  <c r="AM51" i="30" s="1"/>
  <c r="AL43" i="30"/>
  <c r="AM43" i="30" s="1"/>
  <c r="AL35" i="30"/>
  <c r="AM35" i="30" s="1"/>
  <c r="AL42" i="30"/>
  <c r="AM42" i="30" s="1"/>
  <c r="AL44" i="30"/>
  <c r="AM44" i="30" s="1"/>
  <c r="AL53" i="30"/>
  <c r="AM53" i="30" s="1"/>
  <c r="AL45" i="30"/>
  <c r="AM45" i="30" s="1"/>
  <c r="AL37" i="30"/>
  <c r="AM37" i="30" s="1"/>
  <c r="AL46" i="30"/>
  <c r="AM46" i="30" s="1"/>
  <c r="AL52" i="30"/>
  <c r="AM52" i="30" s="1"/>
  <c r="AJ52" i="10"/>
  <c r="AK52" i="10" s="1"/>
  <c r="AJ48" i="10"/>
  <c r="AK48" i="10" s="1"/>
  <c r="AJ44" i="10"/>
  <c r="AK44" i="10" s="1"/>
  <c r="AJ40" i="10"/>
  <c r="AK40" i="10" s="1"/>
  <c r="AJ36" i="10"/>
  <c r="AK36" i="10" s="1"/>
  <c r="AJ53" i="10"/>
  <c r="AK53" i="10" s="1"/>
  <c r="AJ49" i="10"/>
  <c r="AK49" i="10" s="1"/>
  <c r="AJ45" i="10"/>
  <c r="AK45" i="10" s="1"/>
  <c r="AJ41" i="10"/>
  <c r="AK41" i="10" s="1"/>
  <c r="AJ37" i="10"/>
  <c r="AK37" i="10" s="1"/>
  <c r="AJ38" i="10"/>
  <c r="AK38" i="10" s="1"/>
  <c r="AJ43" i="10"/>
  <c r="AK43" i="10" s="1"/>
  <c r="AJ42" i="10"/>
  <c r="AK42" i="10" s="1"/>
  <c r="AJ47" i="10"/>
  <c r="AK47" i="10" s="1"/>
  <c r="AJ51" i="10"/>
  <c r="AK51" i="10" s="1"/>
  <c r="AJ50" i="10"/>
  <c r="AK50" i="10" s="1"/>
  <c r="AJ39" i="10"/>
  <c r="AK39" i="10" s="1"/>
  <c r="AJ46" i="10"/>
  <c r="AK46" i="10" s="1"/>
  <c r="AJ35" i="10"/>
  <c r="AK35" i="10" s="1"/>
  <c r="AJ34" i="10"/>
  <c r="AK34" i="10" s="1"/>
  <c r="AH51" i="36"/>
  <c r="AI51" i="36" s="1"/>
  <c r="AH47" i="36"/>
  <c r="AI47" i="36" s="1"/>
  <c r="AH43" i="36"/>
  <c r="AI43" i="36" s="1"/>
  <c r="AH39" i="36"/>
  <c r="AI39" i="36" s="1"/>
  <c r="AH35" i="36"/>
  <c r="AI35" i="36" s="1"/>
  <c r="AH50" i="36"/>
  <c r="AI50" i="36" s="1"/>
  <c r="AH46" i="36"/>
  <c r="AI46" i="36" s="1"/>
  <c r="AH42" i="36"/>
  <c r="AI42" i="36" s="1"/>
  <c r="AH38" i="36"/>
  <c r="AI38" i="36" s="1"/>
  <c r="AH34" i="36"/>
  <c r="AI34" i="36" s="1"/>
  <c r="AH53" i="36"/>
  <c r="AI53" i="36" s="1"/>
  <c r="AH49" i="36"/>
  <c r="AI49" i="36" s="1"/>
  <c r="AH45" i="36"/>
  <c r="AI45" i="36" s="1"/>
  <c r="AH41" i="36"/>
  <c r="AI41" i="36" s="1"/>
  <c r="AH37" i="36"/>
  <c r="AI37" i="36" s="1"/>
  <c r="AH52" i="36"/>
  <c r="AI52" i="36" s="1"/>
  <c r="AH48" i="36"/>
  <c r="AI48" i="36" s="1"/>
  <c r="AH44" i="36"/>
  <c r="AI44" i="36" s="1"/>
  <c r="AH40" i="36"/>
  <c r="AI40" i="36" s="1"/>
  <c r="AH36" i="36"/>
  <c r="AI36" i="36" s="1"/>
  <c r="AD52" i="20"/>
  <c r="AE52" i="20" s="1"/>
  <c r="AD48" i="20"/>
  <c r="AE48" i="20" s="1"/>
  <c r="AD44" i="20"/>
  <c r="AE44" i="20" s="1"/>
  <c r="AD40" i="20"/>
  <c r="AE40" i="20" s="1"/>
  <c r="AD36" i="20"/>
  <c r="AE36" i="20" s="1"/>
  <c r="AD53" i="20"/>
  <c r="AE53" i="20" s="1"/>
  <c r="AD49" i="20"/>
  <c r="AE49" i="20" s="1"/>
  <c r="AD45" i="20"/>
  <c r="AE45" i="20" s="1"/>
  <c r="AD41" i="20"/>
  <c r="AE41" i="20" s="1"/>
  <c r="AD37" i="20"/>
  <c r="AE37" i="20" s="1"/>
  <c r="AD46" i="20"/>
  <c r="AE46" i="20" s="1"/>
  <c r="AD51" i="20"/>
  <c r="AE51" i="20" s="1"/>
  <c r="AD35" i="20"/>
  <c r="AE35" i="20" s="1"/>
  <c r="AD50" i="20"/>
  <c r="AE50" i="20" s="1"/>
  <c r="AD34" i="20"/>
  <c r="AE34" i="20" s="1"/>
  <c r="AD39" i="20"/>
  <c r="AE39" i="20" s="1"/>
  <c r="AD43" i="20"/>
  <c r="AE43" i="20" s="1"/>
  <c r="AD42" i="20"/>
  <c r="AE42" i="20" s="1"/>
  <c r="AD38" i="20"/>
  <c r="AE38" i="20" s="1"/>
  <c r="AD47" i="20"/>
  <c r="AE47" i="20" s="1"/>
  <c r="AH44" i="2"/>
  <c r="AI44" i="2" s="1"/>
  <c r="AH43" i="2"/>
  <c r="AI43" i="2" s="1"/>
  <c r="AH50" i="2"/>
  <c r="AI50" i="2" s="1"/>
  <c r="AH37" i="2"/>
  <c r="AI37" i="2" s="1"/>
  <c r="AH49" i="2"/>
  <c r="AI49" i="2" s="1"/>
  <c r="AH36" i="2"/>
  <c r="AI36" i="2" s="1"/>
  <c r="AH47" i="2"/>
  <c r="AI47" i="2" s="1"/>
  <c r="AH46" i="2"/>
  <c r="AI46" i="2" s="1"/>
  <c r="AH48" i="2"/>
  <c r="AI48" i="2" s="1"/>
  <c r="AH35" i="2"/>
  <c r="AI35" i="2" s="1"/>
  <c r="AH42" i="2"/>
  <c r="AI42" i="2" s="1"/>
  <c r="AH41" i="2"/>
  <c r="AI41" i="2" s="1"/>
  <c r="AH53" i="2"/>
  <c r="AI53" i="2" s="1"/>
  <c r="AH39" i="2"/>
  <c r="AI39" i="2" s="1"/>
  <c r="AH51" i="2"/>
  <c r="AI51" i="2" s="1"/>
  <c r="AH38" i="2"/>
  <c r="AI38" i="2" s="1"/>
  <c r="AH52" i="2"/>
  <c r="AI52" i="2" s="1"/>
  <c r="AH34" i="2"/>
  <c r="AI34" i="2" s="1"/>
  <c r="AH40" i="2"/>
  <c r="AI40" i="2" s="1"/>
  <c r="AH45" i="2"/>
  <c r="AI45" i="2" s="1"/>
  <c r="AD34" i="24" a="1"/>
  <c r="AH48" i="15"/>
  <c r="AI48" i="15" s="1"/>
  <c r="AH40" i="15"/>
  <c r="AI40" i="15" s="1"/>
  <c r="AH53" i="15"/>
  <c r="AI53" i="15" s="1"/>
  <c r="AH45" i="15"/>
  <c r="AI45" i="15" s="1"/>
  <c r="AH37" i="15"/>
  <c r="AI37" i="15" s="1"/>
  <c r="AH46" i="15"/>
  <c r="AI46" i="15" s="1"/>
  <c r="AH38" i="15"/>
  <c r="AI38" i="15" s="1"/>
  <c r="AH51" i="15"/>
  <c r="AI51" i="15" s="1"/>
  <c r="AH43" i="15"/>
  <c r="AI43" i="15" s="1"/>
  <c r="AH35" i="15"/>
  <c r="AI35" i="15" s="1"/>
  <c r="AH52" i="15"/>
  <c r="AI52" i="15" s="1"/>
  <c r="AH44" i="15"/>
  <c r="AI44" i="15" s="1"/>
  <c r="AH36" i="15"/>
  <c r="AI36" i="15" s="1"/>
  <c r="AH49" i="15"/>
  <c r="AI49" i="15" s="1"/>
  <c r="AH41" i="15"/>
  <c r="AI41" i="15" s="1"/>
  <c r="AH50" i="15"/>
  <c r="AI50" i="15" s="1"/>
  <c r="AH42" i="15"/>
  <c r="AI42" i="15" s="1"/>
  <c r="AH34" i="15"/>
  <c r="AI34" i="15" s="1"/>
  <c r="AH47" i="15"/>
  <c r="AI47" i="15" s="1"/>
  <c r="AH39" i="15"/>
  <c r="AI39" i="15" s="1"/>
  <c r="AH34" i="26" a="1"/>
  <c r="AL48" i="18"/>
  <c r="AM48" i="18" s="1"/>
  <c r="AL38" i="18"/>
  <c r="AM38" i="18" s="1"/>
  <c r="AL53" i="18"/>
  <c r="AM53" i="18" s="1"/>
  <c r="AL43" i="18"/>
  <c r="AM43" i="18" s="1"/>
  <c r="AL37" i="18"/>
  <c r="AM37" i="18" s="1"/>
  <c r="AL52" i="18"/>
  <c r="AM52" i="18" s="1"/>
  <c r="AL42" i="18"/>
  <c r="AM42" i="18" s="1"/>
  <c r="AL36" i="18"/>
  <c r="AM36" i="18" s="1"/>
  <c r="AL47" i="18"/>
  <c r="AM47" i="18" s="1"/>
  <c r="AL41" i="18"/>
  <c r="AM41" i="18" s="1"/>
  <c r="AL46" i="18"/>
  <c r="AM46" i="18" s="1"/>
  <c r="AL40" i="18"/>
  <c r="AM40" i="18" s="1"/>
  <c r="AL51" i="18"/>
  <c r="AM51" i="18" s="1"/>
  <c r="AL45" i="18"/>
  <c r="AM45" i="18" s="1"/>
  <c r="AL35" i="18"/>
  <c r="AM35" i="18" s="1"/>
  <c r="AL44" i="18"/>
  <c r="AM44" i="18" s="1"/>
  <c r="AL39" i="18"/>
  <c r="AM39" i="18" s="1"/>
  <c r="AL34" i="18"/>
  <c r="AM34" i="18" s="1"/>
  <c r="AL50" i="18"/>
  <c r="AM50" i="18" s="1"/>
  <c r="AL49" i="18"/>
  <c r="AM49" i="18" s="1"/>
  <c r="AD34" i="33" a="1"/>
  <c r="AD51" i="34"/>
  <c r="AE51" i="34" s="1"/>
  <c r="AD47" i="34"/>
  <c r="AE47" i="34" s="1"/>
  <c r="AD43" i="34"/>
  <c r="AE43" i="34" s="1"/>
  <c r="AD39" i="34"/>
  <c r="AE39" i="34" s="1"/>
  <c r="AD35" i="34"/>
  <c r="AE35" i="34" s="1"/>
  <c r="AD50" i="34"/>
  <c r="AE50" i="34" s="1"/>
  <c r="AD46" i="34"/>
  <c r="AE46" i="34" s="1"/>
  <c r="AD40" i="34"/>
  <c r="AE40" i="34" s="1"/>
  <c r="AD36" i="34"/>
  <c r="AE36" i="34" s="1"/>
  <c r="AD44" i="34"/>
  <c r="AE44" i="34" s="1"/>
  <c r="AD49" i="34"/>
  <c r="AE49" i="34" s="1"/>
  <c r="AD52" i="34"/>
  <c r="AE52" i="34" s="1"/>
  <c r="AD34" i="34"/>
  <c r="AE34" i="34" s="1"/>
  <c r="AD45" i="34"/>
  <c r="AE45" i="34" s="1"/>
  <c r="AD48" i="34"/>
  <c r="AE48" i="34" s="1"/>
  <c r="AD41" i="34"/>
  <c r="AE41" i="34" s="1"/>
  <c r="AD42" i="34"/>
  <c r="AE42" i="34" s="1"/>
  <c r="AD53" i="34"/>
  <c r="AE53" i="34" s="1"/>
  <c r="AD37" i="34"/>
  <c r="AE37" i="34" s="1"/>
  <c r="AD38" i="34"/>
  <c r="AE38" i="34" s="1"/>
  <c r="AD51" i="31"/>
  <c r="AE51" i="31" s="1"/>
  <c r="AD47" i="31"/>
  <c r="AE47" i="31" s="1"/>
  <c r="AD43" i="31"/>
  <c r="AE43" i="31" s="1"/>
  <c r="AD39" i="31"/>
  <c r="AE39" i="31" s="1"/>
  <c r="AD35" i="31"/>
  <c r="AE35" i="31" s="1"/>
  <c r="AD48" i="31"/>
  <c r="AE48" i="31" s="1"/>
  <c r="AD44" i="31"/>
  <c r="AE44" i="31" s="1"/>
  <c r="AD38" i="31"/>
  <c r="AE38" i="31" s="1"/>
  <c r="AD34" i="31"/>
  <c r="AE34" i="31" s="1"/>
  <c r="AD42" i="31"/>
  <c r="AE42" i="31" s="1"/>
  <c r="AD41" i="31"/>
  <c r="AE41" i="31" s="1"/>
  <c r="AD40" i="31"/>
  <c r="AE40" i="31" s="1"/>
  <c r="AD53" i="31"/>
  <c r="AE53" i="31" s="1"/>
  <c r="AD37" i="31"/>
  <c r="AE37" i="31" s="1"/>
  <c r="AD36" i="31"/>
  <c r="AE36" i="31" s="1"/>
  <c r="AD49" i="31"/>
  <c r="AE49" i="31" s="1"/>
  <c r="AD52" i="31"/>
  <c r="AE52" i="31" s="1"/>
  <c r="AD50" i="31"/>
  <c r="AE50" i="31" s="1"/>
  <c r="AD45" i="31"/>
  <c r="AE45" i="31" s="1"/>
  <c r="AD46" i="31"/>
  <c r="AE46" i="31" s="1"/>
  <c r="AF50" i="12"/>
  <c r="AG50" i="12" s="1"/>
  <c r="AF42" i="12"/>
  <c r="AG42" i="12" s="1"/>
  <c r="AF34" i="12"/>
  <c r="AG34" i="12" s="1"/>
  <c r="AF47" i="12"/>
  <c r="AG47" i="12" s="1"/>
  <c r="AF39" i="12"/>
  <c r="AG39" i="12" s="1"/>
  <c r="AF52" i="12"/>
  <c r="AG52" i="12" s="1"/>
  <c r="AF44" i="12"/>
  <c r="AG44" i="12" s="1"/>
  <c r="AF36" i="12"/>
  <c r="AG36" i="12" s="1"/>
  <c r="AF49" i="12"/>
  <c r="AG49" i="12" s="1"/>
  <c r="AF41" i="12"/>
  <c r="AG41" i="12" s="1"/>
  <c r="AF43" i="12"/>
  <c r="AG43" i="12" s="1"/>
  <c r="AF53" i="12"/>
  <c r="AG53" i="12" s="1"/>
  <c r="AF51" i="12"/>
  <c r="AG51" i="12" s="1"/>
  <c r="AF40" i="12"/>
  <c r="AG40" i="12" s="1"/>
  <c r="AF48" i="12"/>
  <c r="AG48" i="12" s="1"/>
  <c r="AF46" i="12"/>
  <c r="AG46" i="12" s="1"/>
  <c r="AF45" i="12"/>
  <c r="AG45" i="12" s="1"/>
  <c r="AF38" i="12"/>
  <c r="AG38" i="12" s="1"/>
  <c r="AF37" i="12"/>
  <c r="AG37" i="12" s="1"/>
  <c r="AF35" i="12"/>
  <c r="AG35" i="12" s="1"/>
  <c r="AD47" i="4"/>
  <c r="AE47" i="4" s="1"/>
  <c r="AD39" i="4"/>
  <c r="AE39" i="4" s="1"/>
  <c r="AD50" i="4"/>
  <c r="AE50" i="4" s="1"/>
  <c r="AD42" i="4"/>
  <c r="AE42" i="4" s="1"/>
  <c r="AD34" i="4"/>
  <c r="AE34" i="4" s="1"/>
  <c r="AD49" i="4"/>
  <c r="AE49" i="4" s="1"/>
  <c r="AD41" i="4"/>
  <c r="AE41" i="4" s="1"/>
  <c r="AD52" i="4"/>
  <c r="AE52" i="4" s="1"/>
  <c r="AD44" i="4"/>
  <c r="AE44" i="4" s="1"/>
  <c r="AD36" i="4"/>
  <c r="AE36" i="4" s="1"/>
  <c r="AD51" i="4"/>
  <c r="AE51" i="4" s="1"/>
  <c r="AD43" i="4"/>
  <c r="AE43" i="4" s="1"/>
  <c r="AD35" i="4"/>
  <c r="AE35" i="4" s="1"/>
  <c r="AD46" i="4"/>
  <c r="AE46" i="4" s="1"/>
  <c r="AD38" i="4"/>
  <c r="AE38" i="4" s="1"/>
  <c r="AD53" i="4"/>
  <c r="AE53" i="4" s="1"/>
  <c r="AD45" i="4"/>
  <c r="AE45" i="4" s="1"/>
  <c r="AD37" i="4"/>
  <c r="AE37" i="4" s="1"/>
  <c r="AD48" i="4"/>
  <c r="AE48" i="4" s="1"/>
  <c r="AD40" i="4"/>
  <c r="AE40" i="4" s="1"/>
  <c r="AH42" i="21"/>
  <c r="AI42" i="21" s="1"/>
  <c r="AH51" i="21"/>
  <c r="AI51" i="21" s="1"/>
  <c r="AH41" i="21"/>
  <c r="AI41" i="21" s="1"/>
  <c r="AH44" i="21"/>
  <c r="AI44" i="21" s="1"/>
  <c r="AH48" i="21"/>
  <c r="AI48" i="21" s="1"/>
  <c r="AH50" i="21"/>
  <c r="AI50" i="21" s="1"/>
  <c r="AH38" i="21"/>
  <c r="AI38" i="21" s="1"/>
  <c r="AH39" i="21"/>
  <c r="AI39" i="21" s="1"/>
  <c r="AH49" i="21"/>
  <c r="AI49" i="21" s="1"/>
  <c r="AH53" i="21"/>
  <c r="AI53" i="21" s="1"/>
  <c r="AH46" i="21"/>
  <c r="AI46" i="21" s="1"/>
  <c r="AH47" i="21"/>
  <c r="AI47" i="21" s="1"/>
  <c r="AH35" i="21"/>
  <c r="AI35" i="21" s="1"/>
  <c r="AH37" i="21"/>
  <c r="AI37" i="21" s="1"/>
  <c r="AH40" i="21"/>
  <c r="AI40" i="21" s="1"/>
  <c r="AH36" i="21"/>
  <c r="AI36" i="21" s="1"/>
  <c r="AH34" i="21"/>
  <c r="AI34" i="21" s="1"/>
  <c r="AH45" i="21"/>
  <c r="AI45" i="21" s="1"/>
  <c r="AH43" i="21"/>
  <c r="AI43" i="21" s="1"/>
  <c r="AH52" i="21"/>
  <c r="AI52" i="21" s="1"/>
  <c r="AD50" i="10"/>
  <c r="AE50" i="10" s="1"/>
  <c r="AD40" i="10"/>
  <c r="AE40" i="10" s="1"/>
  <c r="AD34" i="10"/>
  <c r="AE34" i="10" s="1"/>
  <c r="AD45" i="10"/>
  <c r="AE45" i="10" s="1"/>
  <c r="AD39" i="10"/>
  <c r="AE39" i="10" s="1"/>
  <c r="AD44" i="10"/>
  <c r="AE44" i="10" s="1"/>
  <c r="AD38" i="10"/>
  <c r="AE38" i="10" s="1"/>
  <c r="AD49" i="10"/>
  <c r="AE49" i="10" s="1"/>
  <c r="AD43" i="10"/>
  <c r="AE43" i="10" s="1"/>
  <c r="AD42" i="10"/>
  <c r="AE42" i="10" s="1"/>
  <c r="AD53" i="10"/>
  <c r="AE53" i="10" s="1"/>
  <c r="AD52" i="10"/>
  <c r="AE52" i="10" s="1"/>
  <c r="AD51" i="10"/>
  <c r="AE51" i="10" s="1"/>
  <c r="AD41" i="10"/>
  <c r="AE41" i="10" s="1"/>
  <c r="AD48" i="10"/>
  <c r="AE48" i="10" s="1"/>
  <c r="AD47" i="10"/>
  <c r="AE47" i="10" s="1"/>
  <c r="AD37" i="10"/>
  <c r="AE37" i="10" s="1"/>
  <c r="AD46" i="10"/>
  <c r="AE46" i="10" s="1"/>
  <c r="AD36" i="10"/>
  <c r="AE36" i="10" s="1"/>
  <c r="AD35" i="10"/>
  <c r="AE35" i="10" s="1"/>
  <c r="AD50" i="14"/>
  <c r="AE50" i="14" s="1"/>
  <c r="AD42" i="14"/>
  <c r="AE42" i="14" s="1"/>
  <c r="AD34" i="14"/>
  <c r="AE34" i="14" s="1"/>
  <c r="AD47" i="14"/>
  <c r="AE47" i="14" s="1"/>
  <c r="AD39" i="14"/>
  <c r="AE39" i="14" s="1"/>
  <c r="AD41" i="14"/>
  <c r="AE41" i="14" s="1"/>
  <c r="AD36" i="14"/>
  <c r="AE36" i="14" s="1"/>
  <c r="AD37" i="14"/>
  <c r="AE37" i="14" s="1"/>
  <c r="AD53" i="14"/>
  <c r="AE53" i="14" s="1"/>
  <c r="AD48" i="14"/>
  <c r="AE48" i="14" s="1"/>
  <c r="AD52" i="14"/>
  <c r="AE52" i="14" s="1"/>
  <c r="AD46" i="14"/>
  <c r="AE46" i="14" s="1"/>
  <c r="AD38" i="14"/>
  <c r="AE38" i="14" s="1"/>
  <c r="AD51" i="14"/>
  <c r="AE51" i="14" s="1"/>
  <c r="AD43" i="14"/>
  <c r="AE43" i="14" s="1"/>
  <c r="AD35" i="14"/>
  <c r="AE35" i="14" s="1"/>
  <c r="AD49" i="14"/>
  <c r="AE49" i="14" s="1"/>
  <c r="AD44" i="14"/>
  <c r="AE44" i="14" s="1"/>
  <c r="AD45" i="14"/>
  <c r="AE45" i="14" s="1"/>
  <c r="AD40" i="14"/>
  <c r="AE40" i="14" s="1"/>
  <c r="AH34" i="20"/>
  <c r="AI34" i="20" s="1"/>
  <c r="AH43" i="20"/>
  <c r="AI43" i="20" s="1"/>
  <c r="AH44" i="20"/>
  <c r="AI44" i="20" s="1"/>
  <c r="AH53" i="20"/>
  <c r="AI53" i="20" s="1"/>
  <c r="AH42" i="20"/>
  <c r="AI42" i="20" s="1"/>
  <c r="AH51" i="20"/>
  <c r="AI51" i="20" s="1"/>
  <c r="AH52" i="20"/>
  <c r="AI52" i="20" s="1"/>
  <c r="AH40" i="20"/>
  <c r="AI40" i="20" s="1"/>
  <c r="AH41" i="20"/>
  <c r="AI41" i="20" s="1"/>
  <c r="AH50" i="20"/>
  <c r="AI50" i="20" s="1"/>
  <c r="AH48" i="20"/>
  <c r="AI48" i="20" s="1"/>
  <c r="AH49" i="20"/>
  <c r="AI49" i="20" s="1"/>
  <c r="AH46" i="20"/>
  <c r="AI46" i="20" s="1"/>
  <c r="AH47" i="20"/>
  <c r="AI47" i="20" s="1"/>
  <c r="AH45" i="20"/>
  <c r="AI45" i="20" s="1"/>
  <c r="AH38" i="20"/>
  <c r="AI38" i="20" s="1"/>
  <c r="AH39" i="20"/>
  <c r="AI39" i="20" s="1"/>
  <c r="AH37" i="20"/>
  <c r="AI37" i="20" s="1"/>
  <c r="AH35" i="20"/>
  <c r="AI35" i="20" s="1"/>
  <c r="AH36" i="20"/>
  <c r="AI36" i="20" s="1"/>
  <c r="AD50" i="29"/>
  <c r="AE50" i="29" s="1"/>
  <c r="AD41" i="29"/>
  <c r="AE41" i="29" s="1"/>
  <c r="AD35" i="29"/>
  <c r="AE35" i="29" s="1"/>
  <c r="AD40" i="29"/>
  <c r="AE40" i="29" s="1"/>
  <c r="AD34" i="29"/>
  <c r="AE34" i="29" s="1"/>
  <c r="AD51" i="29"/>
  <c r="AE51" i="29" s="1"/>
  <c r="AD45" i="29"/>
  <c r="AE45" i="29" s="1"/>
  <c r="AD39" i="29"/>
  <c r="AE39" i="29" s="1"/>
  <c r="AD46" i="29"/>
  <c r="AE46" i="29" s="1"/>
  <c r="AD36" i="29"/>
  <c r="AE36" i="29" s="1"/>
  <c r="AD53" i="29"/>
  <c r="AE53" i="29" s="1"/>
  <c r="AD47" i="29"/>
  <c r="AE47" i="29" s="1"/>
  <c r="AD37" i="29"/>
  <c r="AE37" i="29" s="1"/>
  <c r="AD52" i="29"/>
  <c r="AE52" i="29" s="1"/>
  <c r="AD38" i="29"/>
  <c r="AE38" i="29" s="1"/>
  <c r="AD44" i="29"/>
  <c r="AE44" i="29" s="1"/>
  <c r="AD49" i="29"/>
  <c r="AE49" i="29" s="1"/>
  <c r="AD43" i="29"/>
  <c r="AE43" i="29" s="1"/>
  <c r="AD48" i="29"/>
  <c r="AE48" i="29" s="1"/>
  <c r="AD42" i="29"/>
  <c r="AE42" i="29" s="1"/>
  <c r="AD46" i="22"/>
  <c r="AE46" i="22" s="1"/>
  <c r="AD38" i="22"/>
  <c r="AE38" i="22" s="1"/>
  <c r="AD51" i="22"/>
  <c r="AE51" i="22" s="1"/>
  <c r="AD43" i="22"/>
  <c r="AE43" i="22" s="1"/>
  <c r="AD35" i="22"/>
  <c r="AE35" i="22" s="1"/>
  <c r="AD48" i="22"/>
  <c r="AE48" i="22" s="1"/>
  <c r="AD40" i="22"/>
  <c r="AE40" i="22" s="1"/>
  <c r="AD53" i="22"/>
  <c r="AE53" i="22" s="1"/>
  <c r="AD45" i="22"/>
  <c r="AE45" i="22" s="1"/>
  <c r="AD37" i="22"/>
  <c r="AE37" i="22" s="1"/>
  <c r="AD50" i="22"/>
  <c r="AE50" i="22" s="1"/>
  <c r="AD39" i="22"/>
  <c r="AE39" i="22" s="1"/>
  <c r="AD49" i="22"/>
  <c r="AE49" i="22" s="1"/>
  <c r="AD42" i="22"/>
  <c r="AE42" i="22" s="1"/>
  <c r="AD52" i="22"/>
  <c r="AE52" i="22" s="1"/>
  <c r="AD41" i="22"/>
  <c r="AE41" i="22" s="1"/>
  <c r="AD34" i="22"/>
  <c r="AE34" i="22" s="1"/>
  <c r="AD44" i="22"/>
  <c r="AE44" i="22" s="1"/>
  <c r="AD47" i="22"/>
  <c r="AE47" i="22" s="1"/>
  <c r="AD36" i="22"/>
  <c r="AE36" i="22" s="1"/>
  <c r="AJ46" i="9"/>
  <c r="AK46" i="9" s="1"/>
  <c r="AJ40" i="9"/>
  <c r="AK40" i="9" s="1"/>
  <c r="AJ51" i="9"/>
  <c r="AK51" i="9" s="1"/>
  <c r="AJ45" i="9"/>
  <c r="AK45" i="9" s="1"/>
  <c r="AJ35" i="9"/>
  <c r="AK35" i="9" s="1"/>
  <c r="AJ53" i="9"/>
  <c r="AK53" i="9" s="1"/>
  <c r="AJ47" i="9"/>
  <c r="AK47" i="9" s="1"/>
  <c r="AJ39" i="9"/>
  <c r="AK39" i="9" s="1"/>
  <c r="AJ52" i="9"/>
  <c r="AK52" i="9" s="1"/>
  <c r="AJ44" i="9"/>
  <c r="AK44" i="9" s="1"/>
  <c r="AJ38" i="9"/>
  <c r="AK38" i="9" s="1"/>
  <c r="AJ37" i="9"/>
  <c r="AK37" i="9" s="1"/>
  <c r="AJ50" i="9"/>
  <c r="AK50" i="9" s="1"/>
  <c r="AJ36" i="9"/>
  <c r="AK36" i="9" s="1"/>
  <c r="AJ49" i="9"/>
  <c r="AK49" i="9" s="1"/>
  <c r="AJ43" i="9"/>
  <c r="AK43" i="9" s="1"/>
  <c r="AJ48" i="9"/>
  <c r="AK48" i="9" s="1"/>
  <c r="AJ41" i="9"/>
  <c r="AK41" i="9" s="1"/>
  <c r="AJ42" i="9"/>
  <c r="AK42" i="9" s="1"/>
  <c r="AJ34" i="9"/>
  <c r="AK34" i="9" s="1"/>
  <c r="AJ52" i="6"/>
  <c r="AK52" i="6" s="1"/>
  <c r="AJ42" i="6"/>
  <c r="AK42" i="6" s="1"/>
  <c r="AJ36" i="6"/>
  <c r="AK36" i="6" s="1"/>
  <c r="AJ47" i="6"/>
  <c r="AK47" i="6" s="1"/>
  <c r="AJ41" i="6"/>
  <c r="AK41" i="6" s="1"/>
  <c r="AJ46" i="6"/>
  <c r="AK46" i="6" s="1"/>
  <c r="AJ40" i="6"/>
  <c r="AK40" i="6" s="1"/>
  <c r="AJ51" i="6"/>
  <c r="AK51" i="6" s="1"/>
  <c r="AJ45" i="6"/>
  <c r="AK45" i="6" s="1"/>
  <c r="AJ35" i="6"/>
  <c r="AK35" i="6" s="1"/>
  <c r="AJ53" i="6"/>
  <c r="AK53" i="6" s="1"/>
  <c r="AJ43" i="6"/>
  <c r="AK43" i="6" s="1"/>
  <c r="AJ50" i="6"/>
  <c r="AK50" i="6" s="1"/>
  <c r="AJ49" i="6"/>
  <c r="AK49" i="6" s="1"/>
  <c r="AJ39" i="6"/>
  <c r="AK39" i="6" s="1"/>
  <c r="AJ48" i="6"/>
  <c r="AK48" i="6" s="1"/>
  <c r="AJ38" i="6"/>
  <c r="AK38" i="6" s="1"/>
  <c r="AJ37" i="6"/>
  <c r="AK37" i="6" s="1"/>
  <c r="AJ44" i="6"/>
  <c r="AK44" i="6" s="1"/>
  <c r="AJ34" i="6"/>
  <c r="AK34" i="6" s="1"/>
  <c r="AD52" i="5"/>
  <c r="AE52" i="5" s="1"/>
  <c r="AD48" i="5"/>
  <c r="AE48" i="5" s="1"/>
  <c r="AD44" i="5"/>
  <c r="AE44" i="5" s="1"/>
  <c r="AD40" i="5"/>
  <c r="AE40" i="5" s="1"/>
  <c r="AD36" i="5"/>
  <c r="AE36" i="5" s="1"/>
  <c r="AD53" i="5"/>
  <c r="AE53" i="5" s="1"/>
  <c r="AD49" i="5"/>
  <c r="AE49" i="5" s="1"/>
  <c r="AD45" i="5"/>
  <c r="AE45" i="5" s="1"/>
  <c r="AD41" i="5"/>
  <c r="AE41" i="5" s="1"/>
  <c r="AD37" i="5"/>
  <c r="AE37" i="5" s="1"/>
  <c r="AD38" i="5"/>
  <c r="AE38" i="5" s="1"/>
  <c r="AD43" i="5"/>
  <c r="AE43" i="5" s="1"/>
  <c r="AD42" i="5"/>
  <c r="AE42" i="5" s="1"/>
  <c r="AD47" i="5"/>
  <c r="AE47" i="5" s="1"/>
  <c r="AD46" i="5"/>
  <c r="AE46" i="5" s="1"/>
  <c r="AD35" i="5"/>
  <c r="AE35" i="5" s="1"/>
  <c r="AD34" i="5"/>
  <c r="AE34" i="5" s="1"/>
  <c r="AD51" i="5"/>
  <c r="AE51" i="5" s="1"/>
  <c r="AD50" i="5"/>
  <c r="AE50" i="5" s="1"/>
  <c r="AD39" i="5"/>
  <c r="AE39" i="5" s="1"/>
  <c r="AJ47" i="41"/>
  <c r="AK47" i="41" s="1"/>
  <c r="AJ39" i="41"/>
  <c r="AK39" i="41" s="1"/>
  <c r="AJ48" i="41"/>
  <c r="AK48" i="41" s="1"/>
  <c r="AJ34" i="41"/>
  <c r="AK34" i="41" s="1"/>
  <c r="AJ36" i="41"/>
  <c r="AK36" i="41" s="1"/>
  <c r="AJ49" i="41"/>
  <c r="AK49" i="41" s="1"/>
  <c r="AJ41" i="41"/>
  <c r="AK41" i="41" s="1"/>
  <c r="AJ52" i="41"/>
  <c r="AK52" i="41" s="1"/>
  <c r="AJ38" i="41"/>
  <c r="AK38" i="41" s="1"/>
  <c r="AJ40" i="41"/>
  <c r="AK40" i="41" s="1"/>
  <c r="AJ51" i="41"/>
  <c r="AK51" i="41" s="1"/>
  <c r="AJ43" i="41"/>
  <c r="AK43" i="41" s="1"/>
  <c r="AJ35" i="41"/>
  <c r="AK35" i="41" s="1"/>
  <c r="AJ42" i="41"/>
  <c r="AK42" i="41" s="1"/>
  <c r="AJ46" i="41"/>
  <c r="AK46" i="41" s="1"/>
  <c r="AJ53" i="41"/>
  <c r="AK53" i="41" s="1"/>
  <c r="AJ45" i="41"/>
  <c r="AK45" i="41" s="1"/>
  <c r="AJ37" i="41"/>
  <c r="AK37" i="41" s="1"/>
  <c r="AJ44" i="41"/>
  <c r="AK44" i="41" s="1"/>
  <c r="AJ50" i="41"/>
  <c r="AK50" i="41" s="1"/>
  <c r="AD52" i="19"/>
  <c r="AE52" i="19" s="1"/>
  <c r="AD46" i="19"/>
  <c r="AE46" i="19" s="1"/>
  <c r="AD38" i="19"/>
  <c r="AE38" i="19" s="1"/>
  <c r="AD51" i="19"/>
  <c r="AE51" i="19" s="1"/>
  <c r="AD43" i="19"/>
  <c r="AE43" i="19" s="1"/>
  <c r="AD35" i="19"/>
  <c r="AE35" i="19" s="1"/>
  <c r="AD37" i="19"/>
  <c r="AE37" i="19" s="1"/>
  <c r="AD45" i="19"/>
  <c r="AE45" i="19" s="1"/>
  <c r="AD53" i="19"/>
  <c r="AE53" i="19" s="1"/>
  <c r="AD40" i="19"/>
  <c r="AE40" i="19" s="1"/>
  <c r="AD48" i="19"/>
  <c r="AE48" i="19" s="1"/>
  <c r="AD42" i="19"/>
  <c r="AE42" i="19" s="1"/>
  <c r="AD49" i="19"/>
  <c r="AE49" i="19" s="1"/>
  <c r="AD34" i="19"/>
  <c r="AE34" i="19" s="1"/>
  <c r="AD36" i="19"/>
  <c r="AE36" i="19" s="1"/>
  <c r="AD47" i="19"/>
  <c r="AE47" i="19" s="1"/>
  <c r="AD44" i="19"/>
  <c r="AE44" i="19" s="1"/>
  <c r="AD39" i="19"/>
  <c r="AE39" i="19" s="1"/>
  <c r="AD41" i="19"/>
  <c r="AE41" i="19" s="1"/>
  <c r="AD50" i="19"/>
  <c r="AE50" i="19" s="1"/>
  <c r="AH46" i="11"/>
  <c r="AI46" i="11" s="1"/>
  <c r="AH38" i="11"/>
  <c r="AI38" i="11" s="1"/>
  <c r="AH51" i="11"/>
  <c r="AI51" i="11" s="1"/>
  <c r="AH43" i="11"/>
  <c r="AI43" i="11" s="1"/>
  <c r="AH35" i="11"/>
  <c r="AI35" i="11" s="1"/>
  <c r="AH48" i="11"/>
  <c r="AI48" i="11" s="1"/>
  <c r="AH40" i="11"/>
  <c r="AI40" i="11" s="1"/>
  <c r="AH53" i="11"/>
  <c r="AI53" i="11" s="1"/>
  <c r="AH45" i="11"/>
  <c r="AI45" i="11" s="1"/>
  <c r="AH37" i="11"/>
  <c r="AI37" i="11" s="1"/>
  <c r="AH42" i="11"/>
  <c r="AI42" i="11" s="1"/>
  <c r="AH52" i="11"/>
  <c r="AI52" i="11" s="1"/>
  <c r="AH41" i="11"/>
  <c r="AI41" i="11" s="1"/>
  <c r="AH50" i="11"/>
  <c r="AI50" i="11" s="1"/>
  <c r="AH39" i="11"/>
  <c r="AI39" i="11" s="1"/>
  <c r="AH49" i="11"/>
  <c r="AI49" i="11" s="1"/>
  <c r="AH47" i="11"/>
  <c r="AI47" i="11" s="1"/>
  <c r="AH36" i="11"/>
  <c r="AI36" i="11" s="1"/>
  <c r="AH44" i="11"/>
  <c r="AI44" i="11" s="1"/>
  <c r="AH34" i="11"/>
  <c r="AI34" i="11" s="1"/>
  <c r="AD51" i="36"/>
  <c r="AE51" i="36" s="1"/>
  <c r="AD47" i="36"/>
  <c r="AE47" i="36" s="1"/>
  <c r="AD43" i="36"/>
  <c r="AE43" i="36" s="1"/>
  <c r="AD39" i="36"/>
  <c r="AE39" i="36" s="1"/>
  <c r="AD35" i="36"/>
  <c r="AE35" i="36" s="1"/>
  <c r="AD50" i="36"/>
  <c r="AE50" i="36" s="1"/>
  <c r="AD46" i="36"/>
  <c r="AE46" i="36" s="1"/>
  <c r="AD42" i="36"/>
  <c r="AE42" i="36" s="1"/>
  <c r="AD38" i="36"/>
  <c r="AE38" i="36" s="1"/>
  <c r="AD34" i="36"/>
  <c r="AE34" i="36" s="1"/>
  <c r="AD53" i="36"/>
  <c r="AE53" i="36" s="1"/>
  <c r="AD49" i="36"/>
  <c r="AE49" i="36" s="1"/>
  <c r="AD45" i="36"/>
  <c r="AE45" i="36" s="1"/>
  <c r="AD41" i="36"/>
  <c r="AE41" i="36" s="1"/>
  <c r="AD37" i="36"/>
  <c r="AE37" i="36" s="1"/>
  <c r="AD52" i="36"/>
  <c r="AE52" i="36" s="1"/>
  <c r="AD48" i="36"/>
  <c r="AE48" i="36" s="1"/>
  <c r="AD44" i="36"/>
  <c r="AE44" i="36" s="1"/>
  <c r="AD40" i="36"/>
  <c r="AE40" i="36" s="1"/>
  <c r="AD36" i="36"/>
  <c r="AE36" i="36" s="1"/>
  <c r="AH34" i="42" a="1"/>
  <c r="AH47" i="39"/>
  <c r="AI47" i="39" s="1"/>
  <c r="AH39" i="39"/>
  <c r="AI39" i="39" s="1"/>
  <c r="AH50" i="39"/>
  <c r="AI50" i="39" s="1"/>
  <c r="AH34" i="39"/>
  <c r="AI34" i="39" s="1"/>
  <c r="AH36" i="39"/>
  <c r="AI36" i="39" s="1"/>
  <c r="AH49" i="39"/>
  <c r="AI49" i="39" s="1"/>
  <c r="AH41" i="39"/>
  <c r="AI41" i="39" s="1"/>
  <c r="AH52" i="39"/>
  <c r="AI52" i="39" s="1"/>
  <c r="AH38" i="39"/>
  <c r="AI38" i="39" s="1"/>
  <c r="AH40" i="39"/>
  <c r="AI40" i="39" s="1"/>
  <c r="AH51" i="39"/>
  <c r="AI51" i="39" s="1"/>
  <c r="AH43" i="39"/>
  <c r="AI43" i="39" s="1"/>
  <c r="AH35" i="39"/>
  <c r="AI35" i="39" s="1"/>
  <c r="AH42" i="39"/>
  <c r="AI42" i="39" s="1"/>
  <c r="AH44" i="39"/>
  <c r="AI44" i="39" s="1"/>
  <c r="AH53" i="39"/>
  <c r="AI53" i="39" s="1"/>
  <c r="AH45" i="39"/>
  <c r="AI45" i="39" s="1"/>
  <c r="AH37" i="39"/>
  <c r="AI37" i="39" s="1"/>
  <c r="AH46" i="39"/>
  <c r="AI46" i="39" s="1"/>
  <c r="AH48" i="39"/>
  <c r="AI48" i="39" s="1"/>
  <c r="AJ52" i="20"/>
  <c r="AK52" i="20" s="1"/>
  <c r="AJ42" i="20"/>
  <c r="AK42" i="20" s="1"/>
  <c r="AJ36" i="20"/>
  <c r="AK36" i="20" s="1"/>
  <c r="AJ47" i="20"/>
  <c r="AK47" i="20" s="1"/>
  <c r="AJ41" i="20"/>
  <c r="AK41" i="20" s="1"/>
  <c r="AJ46" i="20"/>
  <c r="AK46" i="20" s="1"/>
  <c r="AJ40" i="20"/>
  <c r="AK40" i="20" s="1"/>
  <c r="AJ51" i="20"/>
  <c r="AK51" i="20" s="1"/>
  <c r="AJ45" i="20"/>
  <c r="AK45" i="20" s="1"/>
  <c r="AJ35" i="20"/>
  <c r="AK35" i="20" s="1"/>
  <c r="AJ48" i="20"/>
  <c r="AK48" i="20" s="1"/>
  <c r="AJ38" i="20"/>
  <c r="AK38" i="20" s="1"/>
  <c r="AJ37" i="20"/>
  <c r="AK37" i="20" s="1"/>
  <c r="AJ44" i="20"/>
  <c r="AK44" i="20" s="1"/>
  <c r="AJ34" i="20"/>
  <c r="AK34" i="20" s="1"/>
  <c r="AJ53" i="20"/>
  <c r="AK53" i="20" s="1"/>
  <c r="AJ43" i="20"/>
  <c r="AK43" i="20" s="1"/>
  <c r="AJ50" i="20"/>
  <c r="AK50" i="20" s="1"/>
  <c r="AJ49" i="20"/>
  <c r="AK49" i="20" s="1"/>
  <c r="AJ39" i="20"/>
  <c r="AK39" i="20" s="1"/>
  <c r="AD35" i="16"/>
  <c r="AE35" i="16" s="1"/>
  <c r="AD48" i="16"/>
  <c r="AE48" i="16" s="1"/>
  <c r="AD40" i="16"/>
  <c r="AE40" i="16" s="1"/>
  <c r="AD53" i="16"/>
  <c r="AE53" i="16" s="1"/>
  <c r="AD41" i="16"/>
  <c r="AE41" i="16" s="1"/>
  <c r="AD46" i="16"/>
  <c r="AE46" i="16" s="1"/>
  <c r="AD38" i="16"/>
  <c r="AE38" i="16" s="1"/>
  <c r="AD51" i="16"/>
  <c r="AE51" i="16" s="1"/>
  <c r="AD39" i="16"/>
  <c r="AE39" i="16" s="1"/>
  <c r="AD47" i="16"/>
  <c r="AE47" i="16" s="1"/>
  <c r="AD36" i="16"/>
  <c r="AE36" i="16" s="1"/>
  <c r="AD34" i="16"/>
  <c r="AE34" i="16" s="1"/>
  <c r="AD44" i="16"/>
  <c r="AE44" i="16" s="1"/>
  <c r="AD42" i="16"/>
  <c r="AE42" i="16" s="1"/>
  <c r="AD52" i="16"/>
  <c r="AE52" i="16" s="1"/>
  <c r="AD37" i="16"/>
  <c r="AE37" i="16" s="1"/>
  <c r="AD50" i="16"/>
  <c r="AE50" i="16" s="1"/>
  <c r="AD43" i="16"/>
  <c r="AE43" i="16" s="1"/>
  <c r="AD49" i="16"/>
  <c r="AE49" i="16" s="1"/>
  <c r="AD45" i="16"/>
  <c r="AE45" i="16" s="1"/>
  <c r="AH52" i="18"/>
  <c r="AI52" i="18" s="1"/>
  <c r="AH48" i="18"/>
  <c r="AI48" i="18" s="1"/>
  <c r="AH44" i="18"/>
  <c r="AI44" i="18" s="1"/>
  <c r="AH40" i="18"/>
  <c r="AI40" i="18" s="1"/>
  <c r="AH36" i="18"/>
  <c r="AI36" i="18" s="1"/>
  <c r="AH53" i="18"/>
  <c r="AI53" i="18" s="1"/>
  <c r="AH49" i="18"/>
  <c r="AI49" i="18" s="1"/>
  <c r="AH45" i="18"/>
  <c r="AI45" i="18" s="1"/>
  <c r="AH41" i="18"/>
  <c r="AI41" i="18" s="1"/>
  <c r="AH37" i="18"/>
  <c r="AI37" i="18" s="1"/>
  <c r="AH50" i="18"/>
  <c r="AI50" i="18" s="1"/>
  <c r="AH34" i="18"/>
  <c r="AI34" i="18" s="1"/>
  <c r="AH39" i="18"/>
  <c r="AI39" i="18" s="1"/>
  <c r="AH38" i="18"/>
  <c r="AI38" i="18" s="1"/>
  <c r="AH43" i="18"/>
  <c r="AI43" i="18" s="1"/>
  <c r="AH42" i="18"/>
  <c r="AI42" i="18" s="1"/>
  <c r="AH47" i="18"/>
  <c r="AI47" i="18" s="1"/>
  <c r="AH35" i="18"/>
  <c r="AI35" i="18" s="1"/>
  <c r="AH51" i="18"/>
  <c r="AI51" i="18" s="1"/>
  <c r="AH46" i="18"/>
  <c r="AI46" i="18" s="1"/>
  <c r="AH50" i="8"/>
  <c r="AI50" i="8" s="1"/>
  <c r="AH46" i="8"/>
  <c r="AI46" i="8" s="1"/>
  <c r="AH42" i="8"/>
  <c r="AI42" i="8" s="1"/>
  <c r="AH38" i="8"/>
  <c r="AI38" i="8" s="1"/>
  <c r="AH34" i="8"/>
  <c r="AI34" i="8" s="1"/>
  <c r="AH51" i="8"/>
  <c r="AI51" i="8" s="1"/>
  <c r="AH47" i="8"/>
  <c r="AI47" i="8" s="1"/>
  <c r="AH43" i="8"/>
  <c r="AI43" i="8" s="1"/>
  <c r="AH39" i="8"/>
  <c r="AI39" i="8" s="1"/>
  <c r="AH35" i="8"/>
  <c r="AI35" i="8" s="1"/>
  <c r="AH40" i="8"/>
  <c r="AI40" i="8" s="1"/>
  <c r="AH45" i="8"/>
  <c r="AI45" i="8" s="1"/>
  <c r="AH52" i="8"/>
  <c r="AI52" i="8" s="1"/>
  <c r="AH36" i="8"/>
  <c r="AI36" i="8" s="1"/>
  <c r="AH41" i="8"/>
  <c r="AI41" i="8" s="1"/>
  <c r="AH48" i="8"/>
  <c r="AI48" i="8" s="1"/>
  <c r="AH53" i="8"/>
  <c r="AI53" i="8" s="1"/>
  <c r="AH37" i="8"/>
  <c r="AI37" i="8" s="1"/>
  <c r="AH44" i="8"/>
  <c r="AI44" i="8" s="1"/>
  <c r="AH49" i="8"/>
  <c r="AI49" i="8" s="1"/>
  <c r="AL51" i="32"/>
  <c r="AM51" i="32" s="1"/>
  <c r="AL41" i="32"/>
  <c r="AM41" i="32" s="1"/>
  <c r="AL35" i="32"/>
  <c r="AM35" i="32" s="1"/>
  <c r="AL42" i="32"/>
  <c r="AM42" i="32" s="1"/>
  <c r="AL48" i="32"/>
  <c r="AM48" i="32" s="1"/>
  <c r="AL45" i="32"/>
  <c r="AM45" i="32" s="1"/>
  <c r="AL39" i="32"/>
  <c r="AM39" i="32" s="1"/>
  <c r="AL46" i="32"/>
  <c r="AM46" i="32" s="1"/>
  <c r="AL38" i="32"/>
  <c r="AM38" i="32" s="1"/>
  <c r="AL43" i="32"/>
  <c r="AM43" i="32" s="1"/>
  <c r="AL52" i="32"/>
  <c r="AM52" i="32" s="1"/>
  <c r="AL53" i="32"/>
  <c r="AM53" i="32" s="1"/>
  <c r="AL50" i="32"/>
  <c r="AM50" i="32" s="1"/>
  <c r="AL34" i="32"/>
  <c r="AM34" i="32" s="1"/>
  <c r="AL49" i="32"/>
  <c r="AM49" i="32" s="1"/>
  <c r="AL44" i="32"/>
  <c r="AM44" i="32" s="1"/>
  <c r="AL40" i="32"/>
  <c r="AM40" i="32" s="1"/>
  <c r="AL47" i="32"/>
  <c r="AM47" i="32" s="1"/>
  <c r="AL37" i="32"/>
  <c r="AM37" i="32" s="1"/>
  <c r="AL36" i="32"/>
  <c r="AM36" i="32" s="1"/>
  <c r="AD50" i="9"/>
  <c r="AE50" i="9" s="1"/>
  <c r="AD46" i="9"/>
  <c r="AE46" i="9" s="1"/>
  <c r="AD42" i="9"/>
  <c r="AE42" i="9" s="1"/>
  <c r="AD38" i="9"/>
  <c r="AE38" i="9" s="1"/>
  <c r="AD34" i="9"/>
  <c r="AE34" i="9" s="1"/>
  <c r="AD51" i="9"/>
  <c r="AE51" i="9" s="1"/>
  <c r="AD47" i="9"/>
  <c r="AE47" i="9" s="1"/>
  <c r="AD43" i="9"/>
  <c r="AE43" i="9" s="1"/>
  <c r="AD39" i="9"/>
  <c r="AE39" i="9" s="1"/>
  <c r="AD35" i="9"/>
  <c r="AE35" i="9" s="1"/>
  <c r="AD48" i="9"/>
  <c r="AE48" i="9" s="1"/>
  <c r="AD53" i="9"/>
  <c r="AE53" i="9" s="1"/>
  <c r="AD37" i="9"/>
  <c r="AE37" i="9" s="1"/>
  <c r="AD44" i="9"/>
  <c r="AE44" i="9" s="1"/>
  <c r="AD49" i="9"/>
  <c r="AE49" i="9" s="1"/>
  <c r="AD40" i="9"/>
  <c r="AE40" i="9" s="1"/>
  <c r="AD45" i="9"/>
  <c r="AE45" i="9" s="1"/>
  <c r="AD41" i="9"/>
  <c r="AE41" i="9" s="1"/>
  <c r="AD52" i="9"/>
  <c r="AE52" i="9" s="1"/>
  <c r="AD36" i="9"/>
  <c r="AE36" i="9" s="1"/>
  <c r="AL46" i="12"/>
  <c r="AM46" i="12" s="1"/>
  <c r="AL38" i="12"/>
  <c r="AM38" i="12" s="1"/>
  <c r="AL51" i="12"/>
  <c r="AM51" i="12" s="1"/>
  <c r="AL43" i="12"/>
  <c r="AM43" i="12" s="1"/>
  <c r="AL35" i="12"/>
  <c r="AM35" i="12" s="1"/>
  <c r="AL48" i="12"/>
  <c r="AM48" i="12" s="1"/>
  <c r="AL40" i="12"/>
  <c r="AM40" i="12" s="1"/>
  <c r="AL53" i="12"/>
  <c r="AM53" i="12" s="1"/>
  <c r="AL45" i="12"/>
  <c r="AM45" i="12" s="1"/>
  <c r="AL37" i="12"/>
  <c r="AM37" i="12" s="1"/>
  <c r="AL50" i="12"/>
  <c r="AM50" i="12" s="1"/>
  <c r="AL39" i="12"/>
  <c r="AM39" i="12" s="1"/>
  <c r="AL49" i="12"/>
  <c r="AM49" i="12" s="1"/>
  <c r="AL52" i="12"/>
  <c r="AM52" i="12" s="1"/>
  <c r="AL36" i="12"/>
  <c r="AM36" i="12" s="1"/>
  <c r="AL34" i="12"/>
  <c r="AM34" i="12" s="1"/>
  <c r="AL41" i="12"/>
  <c r="AM41" i="12" s="1"/>
  <c r="AL44" i="12"/>
  <c r="AM44" i="12" s="1"/>
  <c r="AL42" i="12"/>
  <c r="AM42" i="12" s="1"/>
  <c r="AL47" i="12"/>
  <c r="AM47" i="12" s="1"/>
  <c r="AD51" i="35"/>
  <c r="AE51" i="35" s="1"/>
  <c r="AD47" i="35"/>
  <c r="AE47" i="35" s="1"/>
  <c r="AD43" i="35"/>
  <c r="AE43" i="35" s="1"/>
  <c r="AD39" i="35"/>
  <c r="AE39" i="35" s="1"/>
  <c r="AD35" i="35"/>
  <c r="AE35" i="35" s="1"/>
  <c r="AD50" i="35"/>
  <c r="AE50" i="35" s="1"/>
  <c r="AD46" i="35"/>
  <c r="AE46" i="35" s="1"/>
  <c r="AD42" i="35"/>
  <c r="AE42" i="35" s="1"/>
  <c r="AD38" i="35"/>
  <c r="AE38" i="35" s="1"/>
  <c r="AD34" i="35"/>
  <c r="AE34" i="35" s="1"/>
  <c r="AD53" i="35"/>
  <c r="AE53" i="35" s="1"/>
  <c r="AD49" i="35"/>
  <c r="AE49" i="35" s="1"/>
  <c r="AD45" i="35"/>
  <c r="AE45" i="35" s="1"/>
  <c r="AD41" i="35"/>
  <c r="AE41" i="35" s="1"/>
  <c r="AD37" i="35"/>
  <c r="AE37" i="35" s="1"/>
  <c r="AD52" i="35"/>
  <c r="AE52" i="35" s="1"/>
  <c r="AD48" i="35"/>
  <c r="AE48" i="35" s="1"/>
  <c r="AD44" i="35"/>
  <c r="AE44" i="35" s="1"/>
  <c r="AD40" i="35"/>
  <c r="AE40" i="35" s="1"/>
  <c r="AD36" i="35"/>
  <c r="AE36" i="35" s="1"/>
  <c r="AF50" i="21"/>
  <c r="AG50" i="21" s="1"/>
  <c r="AF46" i="21"/>
  <c r="AG46" i="21" s="1"/>
  <c r="AF42" i="21"/>
  <c r="AG42" i="21" s="1"/>
  <c r="AF38" i="21"/>
  <c r="AG38" i="21" s="1"/>
  <c r="AF34" i="21"/>
  <c r="AG34" i="21" s="1"/>
  <c r="AF51" i="21"/>
  <c r="AG51" i="21" s="1"/>
  <c r="AF47" i="21"/>
  <c r="AG47" i="21" s="1"/>
  <c r="AF43" i="21"/>
  <c r="AG43" i="21" s="1"/>
  <c r="AF39" i="21"/>
  <c r="AG39" i="21" s="1"/>
  <c r="AF35" i="21"/>
  <c r="AG35" i="21" s="1"/>
  <c r="AF48" i="21"/>
  <c r="AG48" i="21" s="1"/>
  <c r="AF40" i="21"/>
  <c r="AG40" i="21" s="1"/>
  <c r="AF53" i="21"/>
  <c r="AG53" i="21" s="1"/>
  <c r="AF45" i="21"/>
  <c r="AG45" i="21" s="1"/>
  <c r="AF37" i="21"/>
  <c r="AG37" i="21" s="1"/>
  <c r="AF52" i="21"/>
  <c r="AG52" i="21" s="1"/>
  <c r="AF44" i="21"/>
  <c r="AG44" i="21" s="1"/>
  <c r="AF36" i="21"/>
  <c r="AG36" i="21" s="1"/>
  <c r="AF49" i="21"/>
  <c r="AG49" i="21" s="1"/>
  <c r="AF41" i="21"/>
  <c r="AG41" i="21" s="1"/>
  <c r="AJ51" i="35"/>
  <c r="AK51" i="35" s="1"/>
  <c r="AJ47" i="35"/>
  <c r="AK47" i="35" s="1"/>
  <c r="AJ43" i="35"/>
  <c r="AK43" i="35" s="1"/>
  <c r="AJ39" i="35"/>
  <c r="AK39" i="35" s="1"/>
  <c r="AJ35" i="35"/>
  <c r="AK35" i="35" s="1"/>
  <c r="AJ50" i="35"/>
  <c r="AK50" i="35" s="1"/>
  <c r="AJ46" i="35"/>
  <c r="AK46" i="35" s="1"/>
  <c r="AJ40" i="35"/>
  <c r="AK40" i="35" s="1"/>
  <c r="AJ36" i="35"/>
  <c r="AK36" i="35" s="1"/>
  <c r="AJ42" i="35"/>
  <c r="AK42" i="35" s="1"/>
  <c r="AJ53" i="35"/>
  <c r="AK53" i="35" s="1"/>
  <c r="AJ49" i="35"/>
  <c r="AK49" i="35" s="1"/>
  <c r="AJ45" i="35"/>
  <c r="AK45" i="35" s="1"/>
  <c r="AJ41" i="35"/>
  <c r="AK41" i="35" s="1"/>
  <c r="AJ37" i="35"/>
  <c r="AK37" i="35" s="1"/>
  <c r="AJ52" i="35"/>
  <c r="AK52" i="35" s="1"/>
  <c r="AJ48" i="35"/>
  <c r="AK48" i="35" s="1"/>
  <c r="AJ44" i="35"/>
  <c r="AK44" i="35" s="1"/>
  <c r="AJ38" i="35"/>
  <c r="AK38" i="35" s="1"/>
  <c r="AJ34" i="35"/>
  <c r="AK34" i="35" s="1"/>
  <c r="AH49" i="42" l="1"/>
  <c r="AI49" i="42" s="1"/>
  <c r="AH48" i="42"/>
  <c r="AI48" i="42" s="1"/>
  <c r="AH44" i="42"/>
  <c r="AI44" i="42" s="1"/>
  <c r="AH35" i="42"/>
  <c r="AI35" i="42" s="1"/>
  <c r="AH40" i="42"/>
  <c r="AI40" i="42" s="1"/>
  <c r="AH37" i="42"/>
  <c r="AI37" i="42" s="1"/>
  <c r="AH42" i="42"/>
  <c r="AI42" i="42" s="1"/>
  <c r="AH43" i="42"/>
  <c r="AI43" i="42" s="1"/>
  <c r="AH50" i="42"/>
  <c r="AI50" i="42" s="1"/>
  <c r="AH45" i="42"/>
  <c r="AI45" i="42" s="1"/>
  <c r="AH39" i="42"/>
  <c r="AI39" i="42" s="1"/>
  <c r="AH36" i="42"/>
  <c r="AI36" i="42" s="1"/>
  <c r="AH41" i="42"/>
  <c r="AI41" i="42" s="1"/>
  <c r="AH38" i="42"/>
  <c r="AI38" i="42" s="1"/>
  <c r="AH34" i="42"/>
  <c r="AI34" i="42" s="1"/>
  <c r="AH52" i="42"/>
  <c r="AI52" i="42" s="1"/>
  <c r="AH51" i="42"/>
  <c r="AI51" i="42" s="1"/>
  <c r="AH53" i="42"/>
  <c r="AI53" i="42" s="1"/>
  <c r="AH47" i="42"/>
  <c r="AI47" i="42" s="1"/>
  <c r="AH46" i="42"/>
  <c r="AI46" i="42" s="1"/>
  <c r="AF51" i="42"/>
  <c r="AG51" i="42" s="1"/>
  <c r="AF47" i="42"/>
  <c r="AG47" i="42" s="1"/>
  <c r="AF43" i="42"/>
  <c r="AG43" i="42" s="1"/>
  <c r="AF39" i="42"/>
  <c r="AG39" i="42" s="1"/>
  <c r="AF35" i="42"/>
  <c r="AG35" i="42" s="1"/>
  <c r="AF50" i="42"/>
  <c r="AG50" i="42" s="1"/>
  <c r="AF44" i="42"/>
  <c r="AG44" i="42" s="1"/>
  <c r="AF38" i="42"/>
  <c r="AG38" i="42" s="1"/>
  <c r="AF48" i="42"/>
  <c r="AG48" i="42" s="1"/>
  <c r="AF34" i="42"/>
  <c r="AG34" i="42" s="1"/>
  <c r="AF53" i="42"/>
  <c r="AG53" i="42" s="1"/>
  <c r="AF37" i="42"/>
  <c r="AG37" i="42" s="1"/>
  <c r="AF36" i="42"/>
  <c r="AG36" i="42" s="1"/>
  <c r="AF49" i="42"/>
  <c r="AG49" i="42" s="1"/>
  <c r="AF52" i="42"/>
  <c r="AG52" i="42" s="1"/>
  <c r="AF40" i="42"/>
  <c r="AG40" i="42" s="1"/>
  <c r="AF45" i="42"/>
  <c r="AG45" i="42" s="1"/>
  <c r="AF46" i="42"/>
  <c r="AG46" i="42" s="1"/>
  <c r="AF41" i="42"/>
  <c r="AG41" i="42" s="1"/>
  <c r="AF42" i="42"/>
  <c r="AG42" i="42" s="1"/>
  <c r="AH47" i="24"/>
  <c r="AI47" i="24" s="1"/>
  <c r="AH41" i="24"/>
  <c r="AI41" i="24" s="1"/>
  <c r="N12" i="1" s="1"/>
  <c r="AH46" i="24"/>
  <c r="AI46" i="24" s="1"/>
  <c r="N17" i="1" s="1"/>
  <c r="AH36" i="24"/>
  <c r="AI36" i="24" s="1"/>
  <c r="AH34" i="24"/>
  <c r="AI34" i="24" s="1"/>
  <c r="AH51" i="24"/>
  <c r="AI51" i="24" s="1"/>
  <c r="AH37" i="24"/>
  <c r="AI37" i="24" s="1"/>
  <c r="N8" i="1" s="1"/>
  <c r="AH42" i="24"/>
  <c r="AI42" i="24" s="1"/>
  <c r="AH52" i="24"/>
  <c r="AI52" i="24" s="1"/>
  <c r="AH49" i="24"/>
  <c r="AI49" i="24" s="1"/>
  <c r="AH43" i="24"/>
  <c r="AI43" i="24" s="1"/>
  <c r="AH35" i="24"/>
  <c r="AI35" i="24" s="1"/>
  <c r="AH48" i="24"/>
  <c r="AI48" i="24" s="1"/>
  <c r="AH50" i="24"/>
  <c r="AI50" i="24" s="1"/>
  <c r="AH38" i="24"/>
  <c r="AI38" i="24" s="1"/>
  <c r="N9" i="1" s="1"/>
  <c r="AH44" i="24"/>
  <c r="AI44" i="24" s="1"/>
  <c r="AH45" i="24"/>
  <c r="AI45" i="24" s="1"/>
  <c r="N16" i="1" s="1"/>
  <c r="AH40" i="24"/>
  <c r="AI40" i="24" s="1"/>
  <c r="AH39" i="24"/>
  <c r="AI39" i="24" s="1"/>
  <c r="AH53" i="24"/>
  <c r="AI53" i="24" s="1"/>
  <c r="AL51" i="26"/>
  <c r="AM51" i="26" s="1"/>
  <c r="AL47" i="26"/>
  <c r="AM47" i="26" s="1"/>
  <c r="AL43" i="26"/>
  <c r="AM43" i="26" s="1"/>
  <c r="AL39" i="26"/>
  <c r="AM39" i="26" s="1"/>
  <c r="AL35" i="26"/>
  <c r="AM35" i="26" s="1"/>
  <c r="AL48" i="26"/>
  <c r="AM48" i="26" s="1"/>
  <c r="AL42" i="26"/>
  <c r="AM42" i="26" s="1"/>
  <c r="AL36" i="26"/>
  <c r="AM36" i="26" s="1"/>
  <c r="AL44" i="26"/>
  <c r="AM44" i="26" s="1"/>
  <c r="AL34" i="26"/>
  <c r="AM34" i="26" s="1"/>
  <c r="AL53" i="26"/>
  <c r="AM53" i="26" s="1"/>
  <c r="AL49" i="26"/>
  <c r="AM49" i="26" s="1"/>
  <c r="AL45" i="26"/>
  <c r="AM45" i="26" s="1"/>
  <c r="AL41" i="26"/>
  <c r="AM41" i="26" s="1"/>
  <c r="AL37" i="26"/>
  <c r="AM37" i="26" s="1"/>
  <c r="AL50" i="26"/>
  <c r="AM50" i="26" s="1"/>
  <c r="AL46" i="26"/>
  <c r="AM46" i="26" s="1"/>
  <c r="AL38" i="26"/>
  <c r="AM38" i="26" s="1"/>
  <c r="AL52" i="26"/>
  <c r="AM52" i="26" s="1"/>
  <c r="AL40" i="26"/>
  <c r="AM40" i="26" s="1"/>
  <c r="AF51" i="33"/>
  <c r="AG51" i="33" s="1"/>
  <c r="AF47" i="33"/>
  <c r="AG47" i="33" s="1"/>
  <c r="AF43" i="33"/>
  <c r="AG43" i="33" s="1"/>
  <c r="AF39" i="33"/>
  <c r="AG39" i="33" s="1"/>
  <c r="AF35" i="33"/>
  <c r="AG35" i="33" s="1"/>
  <c r="AF50" i="33"/>
  <c r="AG50" i="33" s="1"/>
  <c r="AF46" i="33"/>
  <c r="AG46" i="33" s="1"/>
  <c r="AF42" i="33"/>
  <c r="AG42" i="33" s="1"/>
  <c r="AF36" i="33"/>
  <c r="AG36" i="33" s="1"/>
  <c r="AF40" i="33"/>
  <c r="AG40" i="33" s="1"/>
  <c r="AF53" i="33"/>
  <c r="AG53" i="33" s="1"/>
  <c r="AF49" i="33"/>
  <c r="AG49" i="33" s="1"/>
  <c r="AF45" i="33"/>
  <c r="AG45" i="33" s="1"/>
  <c r="AF41" i="33"/>
  <c r="AG41" i="33" s="1"/>
  <c r="AF37" i="33"/>
  <c r="AG37" i="33" s="1"/>
  <c r="AF52" i="33"/>
  <c r="AG52" i="33" s="1"/>
  <c r="AF48" i="33"/>
  <c r="AG48" i="33" s="1"/>
  <c r="AF44" i="33"/>
  <c r="AG44" i="33" s="1"/>
  <c r="AF38" i="33"/>
  <c r="AG38" i="33" s="1"/>
  <c r="AF34" i="33"/>
  <c r="AG34" i="33" s="1"/>
  <c r="AD51" i="33"/>
  <c r="AE51" i="33" s="1"/>
  <c r="AD47" i="33"/>
  <c r="AE47" i="33" s="1"/>
  <c r="AD43" i="33"/>
  <c r="AE43" i="33" s="1"/>
  <c r="AD39" i="33"/>
  <c r="AE39" i="33" s="1"/>
  <c r="AD35" i="33"/>
  <c r="AE35" i="33" s="1"/>
  <c r="AD48" i="33"/>
  <c r="AE48" i="33" s="1"/>
  <c r="AD42" i="33"/>
  <c r="AE42" i="33" s="1"/>
  <c r="AD38" i="33"/>
  <c r="AE38" i="33" s="1"/>
  <c r="AD52" i="33"/>
  <c r="AE52" i="33" s="1"/>
  <c r="AD36" i="33"/>
  <c r="AE36" i="33" s="1"/>
  <c r="AD53" i="33"/>
  <c r="AE53" i="33" s="1"/>
  <c r="AD49" i="33"/>
  <c r="AE49" i="33" s="1"/>
  <c r="AD45" i="33"/>
  <c r="AE45" i="33" s="1"/>
  <c r="AD41" i="33"/>
  <c r="AE41" i="33" s="1"/>
  <c r="AD37" i="33"/>
  <c r="AE37" i="33" s="1"/>
  <c r="AD50" i="33"/>
  <c r="AE50" i="33" s="1"/>
  <c r="AD46" i="33"/>
  <c r="AE46" i="33" s="1"/>
  <c r="AD40" i="33"/>
  <c r="AE40" i="33" s="1"/>
  <c r="AD34" i="33"/>
  <c r="AE34" i="33" s="1"/>
  <c r="AD44" i="33"/>
  <c r="AE44" i="33" s="1"/>
  <c r="AH51" i="33"/>
  <c r="AI51" i="33" s="1"/>
  <c r="AH47" i="33"/>
  <c r="AI47" i="33" s="1"/>
  <c r="AH43" i="33"/>
  <c r="AI43" i="33" s="1"/>
  <c r="AH39" i="33"/>
  <c r="AI39" i="33" s="1"/>
  <c r="AH35" i="33"/>
  <c r="AI35" i="33" s="1"/>
  <c r="AH48" i="33"/>
  <c r="AI48" i="33" s="1"/>
  <c r="AH44" i="33"/>
  <c r="AI44" i="33" s="1"/>
  <c r="AH40" i="33"/>
  <c r="AI40" i="33" s="1"/>
  <c r="AH36" i="33"/>
  <c r="AI36" i="33" s="1"/>
  <c r="AH50" i="33"/>
  <c r="AI50" i="33" s="1"/>
  <c r="AH53" i="33"/>
  <c r="AI53" i="33" s="1"/>
  <c r="AH49" i="33"/>
  <c r="AI49" i="33" s="1"/>
  <c r="AH45" i="33"/>
  <c r="AI45" i="33" s="1"/>
  <c r="AH41" i="33"/>
  <c r="AI41" i="33" s="1"/>
  <c r="AH37" i="33"/>
  <c r="AI37" i="33" s="1"/>
  <c r="AH52" i="33"/>
  <c r="AI52" i="33" s="1"/>
  <c r="AH46" i="33"/>
  <c r="AI46" i="33" s="1"/>
  <c r="AH42" i="33"/>
  <c r="AI42" i="33" s="1"/>
  <c r="AH38" i="33"/>
  <c r="AI38" i="33" s="1"/>
  <c r="AH34" i="33"/>
  <c r="AI34" i="33" s="1"/>
  <c r="AD51" i="42"/>
  <c r="AE51" i="42" s="1"/>
  <c r="AD45" i="42"/>
  <c r="AE45" i="42" s="1"/>
  <c r="AD35" i="42"/>
  <c r="AE35" i="42" s="1"/>
  <c r="AD46" i="42"/>
  <c r="AE46" i="42" s="1"/>
  <c r="AD48" i="42"/>
  <c r="AE48" i="42" s="1"/>
  <c r="AD49" i="42"/>
  <c r="AE49" i="42" s="1"/>
  <c r="AD39" i="42"/>
  <c r="AE39" i="42" s="1"/>
  <c r="AD52" i="42"/>
  <c r="AE52" i="42" s="1"/>
  <c r="AD38" i="42"/>
  <c r="AE38" i="42" s="1"/>
  <c r="AD42" i="42"/>
  <c r="AE42" i="42" s="1"/>
  <c r="AD41" i="42"/>
  <c r="AE41" i="42" s="1"/>
  <c r="AD50" i="42"/>
  <c r="AE50" i="42" s="1"/>
  <c r="AD37" i="42"/>
  <c r="AE37" i="42" s="1"/>
  <c r="AD44" i="42"/>
  <c r="AE44" i="42" s="1"/>
  <c r="AD47" i="42"/>
  <c r="AE47" i="42" s="1"/>
  <c r="AD40" i="42"/>
  <c r="AE40" i="42" s="1"/>
  <c r="AD36" i="42"/>
  <c r="AE36" i="42" s="1"/>
  <c r="AD34" i="42"/>
  <c r="AE34" i="42" s="1"/>
  <c r="AD53" i="42"/>
  <c r="AE53" i="42" s="1"/>
  <c r="AD43" i="42"/>
  <c r="AE43" i="42" s="1"/>
  <c r="AJ49" i="24"/>
  <c r="AK49" i="24" s="1"/>
  <c r="AJ37" i="24"/>
  <c r="AK37" i="24" s="1"/>
  <c r="AJ40" i="24"/>
  <c r="AK40" i="24" s="1"/>
  <c r="AJ43" i="24"/>
  <c r="AK43" i="24" s="1"/>
  <c r="AJ34" i="24"/>
  <c r="AK34" i="24" s="1"/>
  <c r="AJ45" i="24"/>
  <c r="AK45" i="24" s="1"/>
  <c r="AJ38" i="24"/>
  <c r="AK38" i="24" s="1"/>
  <c r="O9" i="1" s="1"/>
  <c r="AJ51" i="24"/>
  <c r="AK51" i="24" s="1"/>
  <c r="O22" i="1" s="1"/>
  <c r="AJ48" i="24"/>
  <c r="AK48" i="24" s="1"/>
  <c r="O19" i="1" s="1"/>
  <c r="AJ46" i="24"/>
  <c r="AK46" i="24" s="1"/>
  <c r="O17" i="1" s="1"/>
  <c r="AJ41" i="24"/>
  <c r="AK41" i="24" s="1"/>
  <c r="AJ35" i="24"/>
  <c r="AK35" i="24" s="1"/>
  <c r="O6" i="1" s="1"/>
  <c r="AJ36" i="24"/>
  <c r="AK36" i="24" s="1"/>
  <c r="AJ53" i="24"/>
  <c r="AK53" i="24" s="1"/>
  <c r="AJ52" i="24"/>
  <c r="AK52" i="24" s="1"/>
  <c r="O23" i="1" s="1"/>
  <c r="AJ42" i="24"/>
  <c r="AK42" i="24" s="1"/>
  <c r="O13" i="1" s="1"/>
  <c r="AJ44" i="24"/>
  <c r="AK44" i="24" s="1"/>
  <c r="O15" i="1" s="1"/>
  <c r="AJ47" i="24"/>
  <c r="AK47" i="24" s="1"/>
  <c r="O18" i="1" s="1"/>
  <c r="AJ50" i="24"/>
  <c r="AK50" i="24" s="1"/>
  <c r="O21" i="1" s="1"/>
  <c r="AJ39" i="24"/>
  <c r="AK39" i="24" s="1"/>
  <c r="AL51" i="33"/>
  <c r="AM51" i="33" s="1"/>
  <c r="AL47" i="33"/>
  <c r="AM47" i="33" s="1"/>
  <c r="AL43" i="33"/>
  <c r="AM43" i="33" s="1"/>
  <c r="AL39" i="33"/>
  <c r="AM39" i="33" s="1"/>
  <c r="AL35" i="33"/>
  <c r="AM35" i="33" s="1"/>
  <c r="AL50" i="33"/>
  <c r="AM50" i="33" s="1"/>
  <c r="AL46" i="33"/>
  <c r="AM46" i="33" s="1"/>
  <c r="AL42" i="33"/>
  <c r="AM42" i="33" s="1"/>
  <c r="AL38" i="33"/>
  <c r="AM38" i="33" s="1"/>
  <c r="AL34" i="33"/>
  <c r="AM34" i="33" s="1"/>
  <c r="AL53" i="33"/>
  <c r="AM53" i="33" s="1"/>
  <c r="AL49" i="33"/>
  <c r="AM49" i="33" s="1"/>
  <c r="AL45" i="33"/>
  <c r="AM45" i="33" s="1"/>
  <c r="AL41" i="33"/>
  <c r="AM41" i="33" s="1"/>
  <c r="AL37" i="33"/>
  <c r="AM37" i="33" s="1"/>
  <c r="AL52" i="33"/>
  <c r="AM52" i="33" s="1"/>
  <c r="AL48" i="33"/>
  <c r="AM48" i="33" s="1"/>
  <c r="AL44" i="33"/>
  <c r="AM44" i="33" s="1"/>
  <c r="AL40" i="33"/>
  <c r="AM40" i="33" s="1"/>
  <c r="AL36" i="33"/>
  <c r="AM36" i="33" s="1"/>
  <c r="AH51" i="26"/>
  <c r="AI51" i="26" s="1"/>
  <c r="N22" i="1" s="1"/>
  <c r="AH47" i="26"/>
  <c r="AI47" i="26" s="1"/>
  <c r="N18" i="1" s="1"/>
  <c r="AH43" i="26"/>
  <c r="AI43" i="26" s="1"/>
  <c r="AH39" i="26"/>
  <c r="AI39" i="26" s="1"/>
  <c r="N10" i="1" s="1"/>
  <c r="AH35" i="26"/>
  <c r="AI35" i="26" s="1"/>
  <c r="N6" i="1" s="1"/>
  <c r="AH46" i="26"/>
  <c r="AI46" i="26" s="1"/>
  <c r="AH38" i="26"/>
  <c r="AI38" i="26" s="1"/>
  <c r="AH52" i="26"/>
  <c r="AI52" i="26" s="1"/>
  <c r="AH42" i="26"/>
  <c r="AI42" i="26" s="1"/>
  <c r="N13" i="1" s="1"/>
  <c r="AH36" i="26"/>
  <c r="AI36" i="26" s="1"/>
  <c r="AH53" i="26"/>
  <c r="AI53" i="26" s="1"/>
  <c r="AH49" i="26"/>
  <c r="AI49" i="26" s="1"/>
  <c r="AH45" i="26"/>
  <c r="AI45" i="26" s="1"/>
  <c r="AH41" i="26"/>
  <c r="AI41" i="26" s="1"/>
  <c r="AH37" i="26"/>
  <c r="AI37" i="26" s="1"/>
  <c r="AH50" i="26"/>
  <c r="AI50" i="26" s="1"/>
  <c r="N21" i="1" s="1"/>
  <c r="AH44" i="26"/>
  <c r="AI44" i="26" s="1"/>
  <c r="AH34" i="26"/>
  <c r="AI34" i="26" s="1"/>
  <c r="AH48" i="26"/>
  <c r="AI48" i="26" s="1"/>
  <c r="AH40" i="26"/>
  <c r="AI40" i="26" s="1"/>
  <c r="N11" i="1" s="1"/>
  <c r="N5" i="1"/>
  <c r="N7" i="1"/>
  <c r="N14" i="1"/>
  <c r="AJ51" i="26"/>
  <c r="AK51" i="26" s="1"/>
  <c r="AJ47" i="26"/>
  <c r="AK47" i="26" s="1"/>
  <c r="AJ43" i="26"/>
  <c r="AK43" i="26" s="1"/>
  <c r="O14" i="1" s="1"/>
  <c r="AJ39" i="26"/>
  <c r="AK39" i="26" s="1"/>
  <c r="AJ35" i="26"/>
  <c r="AK35" i="26" s="1"/>
  <c r="AJ48" i="26"/>
  <c r="AK48" i="26" s="1"/>
  <c r="AJ42" i="26"/>
  <c r="AK42" i="26" s="1"/>
  <c r="AJ36" i="26"/>
  <c r="AK36" i="26" s="1"/>
  <c r="AJ46" i="26"/>
  <c r="AK46" i="26" s="1"/>
  <c r="AJ34" i="26"/>
  <c r="AK34" i="26" s="1"/>
  <c r="O5" i="1" s="1"/>
  <c r="AJ53" i="26"/>
  <c r="AK53" i="26" s="1"/>
  <c r="O24" i="1" s="1"/>
  <c r="AJ49" i="26"/>
  <c r="AK49" i="26" s="1"/>
  <c r="O20" i="1" s="1"/>
  <c r="AJ45" i="26"/>
  <c r="AK45" i="26" s="1"/>
  <c r="AJ41" i="26"/>
  <c r="AK41" i="26" s="1"/>
  <c r="O12" i="1" s="1"/>
  <c r="AJ37" i="26"/>
  <c r="AK37" i="26" s="1"/>
  <c r="AJ52" i="26"/>
  <c r="AK52" i="26" s="1"/>
  <c r="AJ44" i="26"/>
  <c r="AK44" i="26" s="1"/>
  <c r="AJ38" i="26"/>
  <c r="AK38" i="26" s="1"/>
  <c r="AJ50" i="26"/>
  <c r="AK50" i="26" s="1"/>
  <c r="AJ40" i="26"/>
  <c r="AK40" i="26" s="1"/>
  <c r="P19" i="1"/>
  <c r="AJ51" i="33"/>
  <c r="AK51" i="33" s="1"/>
  <c r="AJ47" i="33"/>
  <c r="AK47" i="33" s="1"/>
  <c r="AJ43" i="33"/>
  <c r="AK43" i="33" s="1"/>
  <c r="AJ39" i="33"/>
  <c r="AK39" i="33" s="1"/>
  <c r="O10" i="1" s="1"/>
  <c r="AJ35" i="33"/>
  <c r="AK35" i="33" s="1"/>
  <c r="AJ50" i="33"/>
  <c r="AK50" i="33" s="1"/>
  <c r="AJ46" i="33"/>
  <c r="AK46" i="33" s="1"/>
  <c r="AJ42" i="33"/>
  <c r="AK42" i="33" s="1"/>
  <c r="AJ38" i="33"/>
  <c r="AK38" i="33" s="1"/>
  <c r="AJ34" i="33"/>
  <c r="AK34" i="33" s="1"/>
  <c r="AJ53" i="33"/>
  <c r="AK53" i="33" s="1"/>
  <c r="AJ49" i="33"/>
  <c r="AK49" i="33" s="1"/>
  <c r="AJ45" i="33"/>
  <c r="AK45" i="33" s="1"/>
  <c r="AJ41" i="33"/>
  <c r="AK41" i="33" s="1"/>
  <c r="AJ37" i="33"/>
  <c r="AK37" i="33" s="1"/>
  <c r="AJ52" i="33"/>
  <c r="AK52" i="33" s="1"/>
  <c r="AJ48" i="33"/>
  <c r="AK48" i="33" s="1"/>
  <c r="AJ44" i="33"/>
  <c r="AK44" i="33" s="1"/>
  <c r="AJ40" i="33"/>
  <c r="AK40" i="33" s="1"/>
  <c r="AJ36" i="33"/>
  <c r="AK36" i="33" s="1"/>
  <c r="O7" i="1" s="1"/>
  <c r="AL43" i="42"/>
  <c r="AM43" i="42" s="1"/>
  <c r="AL50" i="42"/>
  <c r="AM50" i="42" s="1"/>
  <c r="AL53" i="42"/>
  <c r="AM53" i="42" s="1"/>
  <c r="AL41" i="42"/>
  <c r="AM41" i="42" s="1"/>
  <c r="AL40" i="42"/>
  <c r="AM40" i="42" s="1"/>
  <c r="AL51" i="42"/>
  <c r="AM51" i="42" s="1"/>
  <c r="AL39" i="42"/>
  <c r="AM39" i="42" s="1"/>
  <c r="AL38" i="42"/>
  <c r="AM38" i="42" s="1"/>
  <c r="AL49" i="42"/>
  <c r="AM49" i="42" s="1"/>
  <c r="AL48" i="42"/>
  <c r="AM48" i="42" s="1"/>
  <c r="AL36" i="42"/>
  <c r="AM36" i="42" s="1"/>
  <c r="AL34" i="42"/>
  <c r="AM34" i="42" s="1"/>
  <c r="AL37" i="42"/>
  <c r="AM37" i="42" s="1"/>
  <c r="AL35" i="42"/>
  <c r="AM35" i="42" s="1"/>
  <c r="AL52" i="42"/>
  <c r="AM52" i="42" s="1"/>
  <c r="AL47" i="42"/>
  <c r="AM47" i="42" s="1"/>
  <c r="AL46" i="42"/>
  <c r="AM46" i="42" s="1"/>
  <c r="AL44" i="42"/>
  <c r="AM44" i="42" s="1"/>
  <c r="AL42" i="42"/>
  <c r="AM42" i="42" s="1"/>
  <c r="AL45" i="42"/>
  <c r="AM45" i="42" s="1"/>
  <c r="AD51" i="26"/>
  <c r="AE51" i="26" s="1"/>
  <c r="AD47" i="26"/>
  <c r="AE47" i="26" s="1"/>
  <c r="AD43" i="26"/>
  <c r="AE43" i="26" s="1"/>
  <c r="AD39" i="26"/>
  <c r="AE39" i="26" s="1"/>
  <c r="AD35" i="26"/>
  <c r="AE35" i="26" s="1"/>
  <c r="AD48" i="26"/>
  <c r="AE48" i="26" s="1"/>
  <c r="AD44" i="26"/>
  <c r="AE44" i="26" s="1"/>
  <c r="AD38" i="26"/>
  <c r="AE38" i="26" s="1"/>
  <c r="L9" i="1" s="1"/>
  <c r="AD34" i="26"/>
  <c r="AE34" i="26" s="1"/>
  <c r="AD40" i="26"/>
  <c r="AE40" i="26" s="1"/>
  <c r="AD53" i="26"/>
  <c r="AE53" i="26" s="1"/>
  <c r="AD49" i="26"/>
  <c r="AE49" i="26" s="1"/>
  <c r="AD45" i="26"/>
  <c r="AE45" i="26" s="1"/>
  <c r="AD41" i="26"/>
  <c r="AE41" i="26" s="1"/>
  <c r="AD37" i="26"/>
  <c r="AE37" i="26" s="1"/>
  <c r="AD52" i="26"/>
  <c r="AE52" i="26" s="1"/>
  <c r="AD46" i="26"/>
  <c r="AE46" i="26" s="1"/>
  <c r="AD42" i="26"/>
  <c r="AE42" i="26" s="1"/>
  <c r="AD36" i="26"/>
  <c r="AE36" i="26" s="1"/>
  <c r="AD50" i="26"/>
  <c r="AE50" i="26" s="1"/>
  <c r="AD47" i="24"/>
  <c r="AE47" i="24" s="1"/>
  <c r="L18" i="1" s="1"/>
  <c r="AD40" i="24"/>
  <c r="AE40" i="24" s="1"/>
  <c r="AD36" i="24"/>
  <c r="AE36" i="24" s="1"/>
  <c r="L7" i="1" s="1"/>
  <c r="AD37" i="24"/>
  <c r="AE37" i="24" s="1"/>
  <c r="AD38" i="24"/>
  <c r="AE38" i="24" s="1"/>
  <c r="AD35" i="24"/>
  <c r="AE35" i="24" s="1"/>
  <c r="L6" i="1" s="1"/>
  <c r="AD34" i="24"/>
  <c r="AE34" i="24" s="1"/>
  <c r="L5" i="1" s="1"/>
  <c r="AD45" i="24"/>
  <c r="AE45" i="24" s="1"/>
  <c r="L16" i="1" s="1"/>
  <c r="AD52" i="24"/>
  <c r="AE52" i="24" s="1"/>
  <c r="L23" i="1" s="1"/>
  <c r="AD48" i="24"/>
  <c r="AE48" i="24" s="1"/>
  <c r="AD53" i="24"/>
  <c r="AE53" i="24" s="1"/>
  <c r="L24" i="1" s="1"/>
  <c r="AD51" i="24"/>
  <c r="AE51" i="24" s="1"/>
  <c r="AD49" i="24"/>
  <c r="AE49" i="24" s="1"/>
  <c r="AD44" i="24"/>
  <c r="AE44" i="24" s="1"/>
  <c r="L15" i="1" s="1"/>
  <c r="AD43" i="24"/>
  <c r="AE43" i="24" s="1"/>
  <c r="L14" i="1" s="1"/>
  <c r="AD41" i="24"/>
  <c r="AE41" i="24" s="1"/>
  <c r="L12" i="1" s="1"/>
  <c r="AD50" i="24"/>
  <c r="AE50" i="24" s="1"/>
  <c r="L21" i="1" s="1"/>
  <c r="AD39" i="24"/>
  <c r="AE39" i="24" s="1"/>
  <c r="L10" i="1" s="1"/>
  <c r="AD46" i="24"/>
  <c r="AE46" i="24" s="1"/>
  <c r="L17" i="1" s="1"/>
  <c r="AD42" i="24"/>
  <c r="AE42" i="24" s="1"/>
  <c r="L13" i="1" s="1"/>
  <c r="N23" i="1"/>
  <c r="N24" i="1"/>
  <c r="N19" i="1"/>
  <c r="N20" i="1"/>
  <c r="N15" i="1"/>
  <c r="AF45" i="24"/>
  <c r="AG45" i="24" s="1"/>
  <c r="M16" i="1" s="1"/>
  <c r="AF39" i="24"/>
  <c r="AG39" i="24" s="1"/>
  <c r="M10" i="1" s="1"/>
  <c r="AF44" i="24"/>
  <c r="AG44" i="24" s="1"/>
  <c r="AF36" i="24"/>
  <c r="AG36" i="24" s="1"/>
  <c r="M7" i="1" s="1"/>
  <c r="AF49" i="24"/>
  <c r="AG49" i="24" s="1"/>
  <c r="M20" i="1" s="1"/>
  <c r="AF43" i="24"/>
  <c r="AG43" i="24" s="1"/>
  <c r="M14" i="1" s="1"/>
  <c r="AF52" i="24"/>
  <c r="AG52" i="24" s="1"/>
  <c r="AF42" i="24"/>
  <c r="AG42" i="24" s="1"/>
  <c r="M13" i="1" s="1"/>
  <c r="AF40" i="24"/>
  <c r="AG40" i="24" s="1"/>
  <c r="M11" i="1" s="1"/>
  <c r="AF47" i="24"/>
  <c r="AG47" i="24" s="1"/>
  <c r="M18" i="1" s="1"/>
  <c r="AF37" i="24"/>
  <c r="AG37" i="24" s="1"/>
  <c r="AF34" i="24"/>
  <c r="AG34" i="24" s="1"/>
  <c r="M5" i="1" s="1"/>
  <c r="AF35" i="24"/>
  <c r="AG35" i="24" s="1"/>
  <c r="M6" i="1" s="1"/>
  <c r="AF38" i="24"/>
  <c r="AG38" i="24" s="1"/>
  <c r="M9" i="1" s="1"/>
  <c r="AF53" i="24"/>
  <c r="AG53" i="24" s="1"/>
  <c r="M24" i="1" s="1"/>
  <c r="AF48" i="24"/>
  <c r="AG48" i="24" s="1"/>
  <c r="M19" i="1" s="1"/>
  <c r="AF50" i="24"/>
  <c r="AG50" i="24" s="1"/>
  <c r="M21" i="1" s="1"/>
  <c r="AF51" i="24"/>
  <c r="AG51" i="24" s="1"/>
  <c r="M22" i="1" s="1"/>
  <c r="AF41" i="24"/>
  <c r="AG41" i="24" s="1"/>
  <c r="AF46" i="24"/>
  <c r="AG46" i="24" s="1"/>
  <c r="M17" i="1" s="1"/>
  <c r="L22" i="1"/>
  <c r="L19" i="1"/>
  <c r="L20" i="1"/>
  <c r="L11" i="1"/>
  <c r="L8" i="1"/>
  <c r="P23" i="1"/>
  <c r="P21" i="1"/>
  <c r="AF51" i="26"/>
  <c r="AG51" i="26" s="1"/>
  <c r="AF47" i="26"/>
  <c r="AG47" i="26" s="1"/>
  <c r="AF43" i="26"/>
  <c r="AG43" i="26" s="1"/>
  <c r="AF39" i="26"/>
  <c r="AG39" i="26" s="1"/>
  <c r="AF35" i="26"/>
  <c r="AG35" i="26" s="1"/>
  <c r="AF46" i="26"/>
  <c r="AG46" i="26" s="1"/>
  <c r="AF40" i="26"/>
  <c r="AG40" i="26" s="1"/>
  <c r="AF52" i="26"/>
  <c r="AG52" i="26" s="1"/>
  <c r="M23" i="1" s="1"/>
  <c r="AF44" i="26"/>
  <c r="AG44" i="26" s="1"/>
  <c r="AF34" i="26"/>
  <c r="AG34" i="26" s="1"/>
  <c r="AF53" i="26"/>
  <c r="AG53" i="26" s="1"/>
  <c r="AF49" i="26"/>
  <c r="AG49" i="26" s="1"/>
  <c r="AF45" i="26"/>
  <c r="AG45" i="26" s="1"/>
  <c r="AF41" i="26"/>
  <c r="AG41" i="26" s="1"/>
  <c r="AF37" i="26"/>
  <c r="AG37" i="26" s="1"/>
  <c r="M8" i="1" s="1"/>
  <c r="AF50" i="26"/>
  <c r="AG50" i="26" s="1"/>
  <c r="AF42" i="26"/>
  <c r="AG42" i="26" s="1"/>
  <c r="AF36" i="26"/>
  <c r="AG36" i="26" s="1"/>
  <c r="AF48" i="26"/>
  <c r="AG48" i="26" s="1"/>
  <c r="AF38" i="26"/>
  <c r="AG38" i="26" s="1"/>
  <c r="M15" i="1"/>
  <c r="AJ47" i="42"/>
  <c r="AK47" i="42" s="1"/>
  <c r="AJ39" i="42"/>
  <c r="AK39" i="42" s="1"/>
  <c r="AJ50" i="42"/>
  <c r="AK50" i="42" s="1"/>
  <c r="AJ42" i="42"/>
  <c r="AK42" i="42" s="1"/>
  <c r="AJ36" i="42"/>
  <c r="AK36" i="42" s="1"/>
  <c r="AJ49" i="42"/>
  <c r="AK49" i="42" s="1"/>
  <c r="AJ41" i="42"/>
  <c r="AK41" i="42" s="1"/>
  <c r="M12" i="1" s="1"/>
  <c r="AJ52" i="42"/>
  <c r="AK52" i="42" s="1"/>
  <c r="AJ44" i="42"/>
  <c r="AK44" i="42" s="1"/>
  <c r="AJ34" i="42"/>
  <c r="AK34" i="42" s="1"/>
  <c r="AJ35" i="42"/>
  <c r="AK35" i="42" s="1"/>
  <c r="AJ45" i="42"/>
  <c r="AK45" i="42" s="1"/>
  <c r="O16" i="1" s="1"/>
  <c r="AJ43" i="42"/>
  <c r="AK43" i="42" s="1"/>
  <c r="AJ48" i="42"/>
  <c r="AK48" i="42" s="1"/>
  <c r="AJ46" i="42"/>
  <c r="AK46" i="42" s="1"/>
  <c r="AJ53" i="42"/>
  <c r="AK53" i="42" s="1"/>
  <c r="AJ51" i="42"/>
  <c r="AK51" i="42" s="1"/>
  <c r="AJ37" i="42"/>
  <c r="AK37" i="42" s="1"/>
  <c r="O8" i="1" s="1"/>
  <c r="AJ40" i="42"/>
  <c r="AK40" i="42" s="1"/>
  <c r="O11" i="1" s="1"/>
  <c r="AJ38" i="42"/>
  <c r="AK38" i="42" s="1"/>
  <c r="AL53" i="24"/>
  <c r="AM53" i="24" s="1"/>
  <c r="P24" i="1" s="1"/>
  <c r="AL47" i="24"/>
  <c r="AM47" i="24" s="1"/>
  <c r="P18" i="1" s="1"/>
  <c r="AL37" i="24"/>
  <c r="AM37" i="24" s="1"/>
  <c r="P8" i="1" s="1"/>
  <c r="AL48" i="24"/>
  <c r="AM48" i="24" s="1"/>
  <c r="AL50" i="24"/>
  <c r="AM50" i="24" s="1"/>
  <c r="AL34" i="24"/>
  <c r="AM34" i="24" s="1"/>
  <c r="P5" i="1" s="1"/>
  <c r="AL51" i="24"/>
  <c r="AM51" i="24" s="1"/>
  <c r="P22" i="1" s="1"/>
  <c r="AL41" i="24"/>
  <c r="AM41" i="24" s="1"/>
  <c r="P12" i="1" s="1"/>
  <c r="AL35" i="24"/>
  <c r="AM35" i="24" s="1"/>
  <c r="P6" i="1" s="1"/>
  <c r="AL38" i="24"/>
  <c r="AM38" i="24" s="1"/>
  <c r="P9" i="1" s="1"/>
  <c r="AL44" i="24"/>
  <c r="AM44" i="24" s="1"/>
  <c r="P15" i="1" s="1"/>
  <c r="AL39" i="24"/>
  <c r="AM39" i="24" s="1"/>
  <c r="P10" i="1" s="1"/>
  <c r="AL46" i="24"/>
  <c r="AM46" i="24" s="1"/>
  <c r="P17" i="1" s="1"/>
  <c r="AL49" i="24"/>
  <c r="AM49" i="24" s="1"/>
  <c r="P20" i="1" s="1"/>
  <c r="AL42" i="24"/>
  <c r="AM42" i="24" s="1"/>
  <c r="P13" i="1" s="1"/>
  <c r="AL40" i="24"/>
  <c r="AM40" i="24" s="1"/>
  <c r="P11" i="1" s="1"/>
  <c r="AL45" i="24"/>
  <c r="AM45" i="24" s="1"/>
  <c r="P16" i="1" s="1"/>
  <c r="AL36" i="24"/>
  <c r="AM36" i="24" s="1"/>
  <c r="P7" i="1" s="1"/>
  <c r="AL43" i="24"/>
  <c r="AM43" i="24" s="1"/>
  <c r="P14" i="1" s="1"/>
  <c r="AL52" i="24"/>
  <c r="AM52" i="24" s="1"/>
  <c r="L26" i="1" l="1"/>
  <c r="D46" i="1" s="1"/>
  <c r="P26" i="1"/>
  <c r="H46" i="1" s="1"/>
  <c r="M26" i="1"/>
  <c r="E46" i="1" s="1"/>
  <c r="O26" i="1"/>
  <c r="G46" i="1" s="1"/>
  <c r="N26" i="1"/>
  <c r="F46" i="1" s="1"/>
</calcChain>
</file>

<file path=xl/sharedStrings.xml><?xml version="1.0" encoding="utf-8"?>
<sst xmlns="http://schemas.openxmlformats.org/spreadsheetml/2006/main" count="3108" uniqueCount="102">
  <si>
    <t>Games</t>
  </si>
  <si>
    <t>Total</t>
  </si>
  <si>
    <t>Highest</t>
  </si>
  <si>
    <t>Average</t>
  </si>
  <si>
    <t>Lowest</t>
  </si>
  <si>
    <t>Season</t>
  </si>
  <si>
    <t>All With Nomination</t>
  </si>
  <si>
    <t>Played</t>
  </si>
  <si>
    <t>Score</t>
  </si>
  <si>
    <t>Roll Down</t>
  </si>
  <si>
    <t>Nines</t>
  </si>
  <si>
    <t>Spares</t>
  </si>
  <si>
    <t>Eighteens</t>
  </si>
  <si>
    <t>Over 18s</t>
  </si>
  <si>
    <t>27s</t>
  </si>
  <si>
    <t>Fiftys</t>
  </si>
  <si>
    <t>Sixtys</t>
  </si>
  <si>
    <t>Seventys</t>
  </si>
  <si>
    <t>Team</t>
  </si>
  <si>
    <t>Legs</t>
  </si>
  <si>
    <t>Won</t>
  </si>
  <si>
    <t>Drawn</t>
  </si>
  <si>
    <t>Lost</t>
  </si>
  <si>
    <t>Game</t>
  </si>
  <si>
    <t>Leg</t>
  </si>
  <si>
    <t>Turn</t>
  </si>
  <si>
    <t>18s</t>
  </si>
  <si>
    <t>Scores</t>
  </si>
  <si>
    <t>Winning</t>
  </si>
  <si>
    <t>Losing</t>
  </si>
  <si>
    <t>Margins</t>
  </si>
  <si>
    <t>Positive</t>
  </si>
  <si>
    <t>Negative</t>
  </si>
  <si>
    <t>Margin</t>
  </si>
  <si>
    <t>Game 1</t>
  </si>
  <si>
    <t>Opposition</t>
  </si>
  <si>
    <t>Date</t>
  </si>
  <si>
    <t>Result</t>
  </si>
  <si>
    <t>Division</t>
  </si>
  <si>
    <t>Match</t>
  </si>
  <si>
    <t>Location</t>
  </si>
  <si>
    <t>Points</t>
  </si>
  <si>
    <t>Player</t>
  </si>
  <si>
    <t>Roll Down 1</t>
  </si>
  <si>
    <t>Roll Down 2</t>
  </si>
  <si>
    <t>Roll Down 3</t>
  </si>
  <si>
    <t>Roll Down 4</t>
  </si>
  <si>
    <t>Roll Down 5</t>
  </si>
  <si>
    <t>Roll Down 6</t>
  </si>
  <si>
    <t>Player 1</t>
  </si>
  <si>
    <t>Player 2</t>
  </si>
  <si>
    <t>Player 3</t>
  </si>
  <si>
    <t>First Leg</t>
  </si>
  <si>
    <t>Player 4</t>
  </si>
  <si>
    <t>Player 5</t>
  </si>
  <si>
    <t>Player 6</t>
  </si>
  <si>
    <t>Second Leg</t>
  </si>
  <si>
    <t>Player 7</t>
  </si>
  <si>
    <t>Player 8</t>
  </si>
  <si>
    <t>Player 9</t>
  </si>
  <si>
    <t>Third Leg</t>
  </si>
  <si>
    <t>&gt;9</t>
  </si>
  <si>
    <t>&gt;18</t>
  </si>
  <si>
    <t>Game 40</t>
  </si>
  <si>
    <t>Game 2</t>
  </si>
  <si>
    <t>Game 3</t>
  </si>
  <si>
    <t>Game 4</t>
  </si>
  <si>
    <t>Game 5</t>
  </si>
  <si>
    <t>Game 6</t>
  </si>
  <si>
    <t>Game 7</t>
  </si>
  <si>
    <t>Game 8</t>
  </si>
  <si>
    <t>Game 9</t>
  </si>
  <si>
    <t>Game 10</t>
  </si>
  <si>
    <t>Game 11</t>
  </si>
  <si>
    <t>Game 12</t>
  </si>
  <si>
    <t>Game 13</t>
  </si>
  <si>
    <t>Game 14</t>
  </si>
  <si>
    <t>Game 15</t>
  </si>
  <si>
    <t>Game 16</t>
  </si>
  <si>
    <t>Game 17</t>
  </si>
  <si>
    <t>Game 18</t>
  </si>
  <si>
    <t>Game 19</t>
  </si>
  <si>
    <t>Game 20</t>
  </si>
  <si>
    <t>Game 21</t>
  </si>
  <si>
    <t>Game 22</t>
  </si>
  <si>
    <t>Game 23</t>
  </si>
  <si>
    <t>Game 24</t>
  </si>
  <si>
    <t>Game 25</t>
  </si>
  <si>
    <t>Game 26</t>
  </si>
  <si>
    <t>Game 27</t>
  </si>
  <si>
    <t>Game 28</t>
  </si>
  <si>
    <t>Game 29</t>
  </si>
  <si>
    <t>Game 30</t>
  </si>
  <si>
    <t>Game 31</t>
  </si>
  <si>
    <t>Game 32</t>
  </si>
  <si>
    <t>Game 33</t>
  </si>
  <si>
    <t>Game 34</t>
  </si>
  <si>
    <t>Game 35</t>
  </si>
  <si>
    <t>Game 36</t>
  </si>
  <si>
    <t>Game 37</t>
  </si>
  <si>
    <t>Game 38</t>
  </si>
  <si>
    <t>Game 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</si>
</sst>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
    <numFmt numFmtId="165" formatCode="dd/mm/yyyy;@"/>
  </numFmts>
  <fonts count="4" x14ac:knownFonts="1">
    <font>
      <sz val="10"/>
      <name val="Arial"/>
      <family val="2"/>
    </font>
    <font>
      <b/>
      <sz val="10"/>
      <name val="Arial"/>
      <family val="2"/>
    </font>
    <font>
      <sz val="8"/>
      <name val="Arial"/>
      <family val="2"/>
    </font>
    <font>
      <sz val="10"/>
      <name val="Arial"/>
      <family val="2"/>
    </font>
  </fonts>
  <fills count="13">
    <fill>
      <patternFill patternType="none"/>
    </fill>
    <fill>
      <patternFill patternType="gray125"/>
    </fill>
    <fill>
      <patternFill patternType="solid">
        <fgColor indexed="40"/>
        <bgColor indexed="15"/>
      </patternFill>
    </fill>
    <fill>
      <patternFill patternType="solid">
        <fgColor indexed="11"/>
        <bgColor indexed="49"/>
      </patternFill>
    </fill>
    <fill>
      <patternFill patternType="solid">
        <fgColor indexed="13"/>
        <bgColor indexed="34"/>
      </patternFill>
    </fill>
    <fill>
      <patternFill patternType="solid">
        <fgColor indexed="14"/>
        <bgColor indexed="33"/>
      </patternFill>
    </fill>
    <fill>
      <patternFill patternType="solid">
        <fgColor indexed="10"/>
        <bgColor indexed="60"/>
      </patternFill>
    </fill>
    <fill>
      <patternFill patternType="solid">
        <fgColor indexed="44"/>
        <bgColor indexed="31"/>
      </patternFill>
    </fill>
    <fill>
      <patternFill patternType="solid">
        <fgColor indexed="31"/>
        <bgColor indexed="22"/>
      </patternFill>
    </fill>
    <fill>
      <patternFill patternType="solid">
        <fgColor indexed="9"/>
        <bgColor indexed="27"/>
      </patternFill>
    </fill>
    <fill>
      <patternFill patternType="solid">
        <fgColor indexed="27"/>
        <bgColor indexed="41"/>
      </patternFill>
    </fill>
    <fill>
      <patternFill patternType="solid">
        <fgColor indexed="26"/>
        <bgColor indexed="43"/>
      </patternFill>
    </fill>
    <fill>
      <patternFill patternType="solid">
        <fgColor indexed="43"/>
        <bgColor indexed="26"/>
      </patternFill>
    </fill>
  </fills>
  <borders count="16">
    <border>
      <left/>
      <right/>
      <top/>
      <bottom/>
      <diagonal/>
    </border>
    <border>
      <left style="medium">
        <color indexed="10"/>
      </left>
      <right style="medium">
        <color indexed="10"/>
      </right>
      <top style="medium">
        <color indexed="10"/>
      </top>
      <bottom style="medium">
        <color indexed="10"/>
      </bottom>
      <diagonal/>
    </border>
    <border>
      <left style="medium">
        <color indexed="30"/>
      </left>
      <right style="medium">
        <color indexed="30"/>
      </right>
      <top style="medium">
        <color indexed="30"/>
      </top>
      <bottom style="medium">
        <color indexed="30"/>
      </bottom>
      <diagonal/>
    </border>
    <border>
      <left style="medium">
        <color indexed="29"/>
      </left>
      <right style="medium">
        <color indexed="29"/>
      </right>
      <top style="medium">
        <color indexed="29"/>
      </top>
      <bottom style="medium">
        <color indexed="29"/>
      </bottom>
      <diagonal/>
    </border>
    <border>
      <left style="medium">
        <color indexed="12"/>
      </left>
      <right style="medium">
        <color indexed="12"/>
      </right>
      <top style="medium">
        <color indexed="12"/>
      </top>
      <bottom style="medium">
        <color indexed="12"/>
      </bottom>
      <diagonal/>
    </border>
    <border>
      <left style="medium">
        <color indexed="14"/>
      </left>
      <right style="medium">
        <color indexed="14"/>
      </right>
      <top style="medium">
        <color indexed="14"/>
      </top>
      <bottom style="medium">
        <color indexed="14"/>
      </bottom>
      <diagonal/>
    </border>
    <border>
      <left style="medium">
        <color indexed="15"/>
      </left>
      <right style="medium">
        <color indexed="15"/>
      </right>
      <top style="medium">
        <color indexed="15"/>
      </top>
      <bottom style="medium">
        <color indexed="15"/>
      </bottom>
      <diagonal/>
    </border>
    <border>
      <left style="medium">
        <color indexed="11"/>
      </left>
      <right style="medium">
        <color indexed="11"/>
      </right>
      <top style="medium">
        <color indexed="11"/>
      </top>
      <bottom style="medium">
        <color indexed="11"/>
      </bottom>
      <diagonal/>
    </border>
    <border>
      <left style="medium">
        <color indexed="24"/>
      </left>
      <right style="medium">
        <color indexed="24"/>
      </right>
      <top style="medium">
        <color indexed="24"/>
      </top>
      <bottom style="medium">
        <color indexed="24"/>
      </bottom>
      <diagonal/>
    </border>
    <border>
      <left style="medium">
        <color indexed="40"/>
      </left>
      <right style="medium">
        <color indexed="40"/>
      </right>
      <top style="medium">
        <color indexed="40"/>
      </top>
      <bottom style="medium">
        <color indexed="40"/>
      </bottom>
      <diagonal/>
    </border>
    <border>
      <left style="medium">
        <color indexed="17"/>
      </left>
      <right style="medium">
        <color indexed="17"/>
      </right>
      <top style="medium">
        <color indexed="17"/>
      </top>
      <bottom style="medium">
        <color indexed="17"/>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8"/>
      </left>
      <right style="medium">
        <color indexed="8"/>
      </right>
      <top style="medium">
        <color indexed="8"/>
      </top>
      <bottom style="medium">
        <color indexed="12"/>
      </bottom>
      <diagonal/>
    </border>
  </borders>
  <cellStyleXfs count="9">
    <xf numFmtId="0" fontId="0" fillId="0" borderId="0"/>
    <xf numFmtId="0" fontId="1" fillId="2" borderId="1" applyNumberFormat="0">
      <alignment horizontal="center"/>
      <protection hidden="1"/>
    </xf>
    <xf numFmtId="0" fontId="1" fillId="3" borderId="1" applyNumberFormat="0">
      <alignment horizontal="center"/>
      <protection hidden="1"/>
    </xf>
    <xf numFmtId="0" fontId="1" fillId="4" borderId="2" applyNumberFormat="0">
      <alignment horizontal="center"/>
      <protection locked="0" hidden="1"/>
    </xf>
    <xf numFmtId="0" fontId="1" fillId="5" borderId="2" applyNumberFormat="0">
      <alignment horizontal="center"/>
      <protection locked="0" hidden="1"/>
    </xf>
    <xf numFmtId="0" fontId="1" fillId="4" borderId="1" applyNumberFormat="0">
      <alignment horizontal="center"/>
      <protection hidden="1"/>
    </xf>
    <xf numFmtId="0" fontId="1" fillId="6" borderId="2" applyNumberFormat="0">
      <alignment horizontal="center"/>
      <protection locked="0" hidden="1"/>
    </xf>
    <xf numFmtId="0" fontId="3" fillId="7" borderId="3" applyNumberFormat="0" applyFont="0" applyAlignment="0" applyProtection="0"/>
    <xf numFmtId="0" fontId="1" fillId="0" borderId="0" applyNumberFormat="0" applyFill="0" applyBorder="0">
      <alignment horizontal="center"/>
      <protection hidden="1"/>
    </xf>
  </cellStyleXfs>
  <cellXfs count="24">
    <xf numFmtId="0" fontId="0" fillId="0" borderId="0" xfId="0"/>
    <xf numFmtId="0" fontId="1" fillId="0" borderId="0" xfId="0" applyFont="1" applyAlignment="1">
      <alignment horizontal="center"/>
    </xf>
    <xf numFmtId="0" fontId="1" fillId="0" borderId="0" xfId="0" applyFont="1" applyAlignment="1" applyProtection="1">
      <alignment horizontal="center"/>
      <protection hidden="1"/>
    </xf>
    <xf numFmtId="0" fontId="0" fillId="0" borderId="0" xfId="0" applyProtection="1">
      <protection hidden="1"/>
    </xf>
    <xf numFmtId="164" fontId="1" fillId="3" borderId="4" xfId="0" applyNumberFormat="1" applyFont="1" applyFill="1" applyBorder="1" applyAlignment="1" applyProtection="1">
      <alignment horizontal="center"/>
      <protection locked="0" hidden="1"/>
    </xf>
    <xf numFmtId="0" fontId="1" fillId="4" borderId="1" xfId="0" applyFont="1" applyFill="1" applyBorder="1" applyAlignment="1" applyProtection="1">
      <alignment horizontal="center"/>
      <protection hidden="1"/>
    </xf>
    <xf numFmtId="49" fontId="1" fillId="3" borderId="4" xfId="0" applyNumberFormat="1" applyFont="1" applyFill="1" applyBorder="1" applyAlignment="1" applyProtection="1">
      <alignment horizontal="center"/>
      <protection locked="0" hidden="1"/>
    </xf>
    <xf numFmtId="0" fontId="1" fillId="2" borderId="5" xfId="0" applyFont="1" applyFill="1" applyBorder="1" applyAlignment="1" applyProtection="1">
      <alignment horizontal="center"/>
      <protection locked="0" hidden="1"/>
    </xf>
    <xf numFmtId="0" fontId="1" fillId="4" borderId="2" xfId="3">
      <alignment horizontal="center"/>
      <protection locked="0" hidden="1"/>
    </xf>
    <xf numFmtId="0" fontId="1" fillId="2" borderId="1" xfId="1">
      <alignment horizontal="center"/>
      <protection hidden="1"/>
    </xf>
    <xf numFmtId="0" fontId="1" fillId="8" borderId="4" xfId="0" applyFont="1" applyFill="1" applyBorder="1" applyAlignment="1" applyProtection="1">
      <alignment horizontal="center"/>
      <protection locked="0" hidden="1"/>
    </xf>
    <xf numFmtId="0" fontId="1" fillId="9" borderId="6" xfId="0" applyFont="1" applyFill="1" applyBorder="1" applyAlignment="1" applyProtection="1">
      <alignment horizontal="center"/>
      <protection hidden="1"/>
    </xf>
    <xf numFmtId="0" fontId="1" fillId="10" borderId="7" xfId="0" applyFont="1" applyFill="1" applyBorder="1" applyAlignment="1" applyProtection="1">
      <alignment horizontal="center"/>
      <protection hidden="1"/>
    </xf>
    <xf numFmtId="0" fontId="1" fillId="7" borderId="8" xfId="0" applyFont="1" applyFill="1" applyBorder="1" applyAlignment="1" applyProtection="1">
      <alignment horizontal="center"/>
      <protection hidden="1"/>
    </xf>
    <xf numFmtId="0" fontId="1" fillId="0" borderId="0" xfId="0" applyFont="1" applyFill="1" applyBorder="1" applyAlignment="1" applyProtection="1">
      <alignment horizontal="center"/>
      <protection hidden="1"/>
    </xf>
    <xf numFmtId="0" fontId="1" fillId="11" borderId="9" xfId="0" applyFont="1" applyFill="1" applyBorder="1" applyAlignment="1" applyProtection="1">
      <alignment horizontal="center"/>
      <protection hidden="1"/>
    </xf>
    <xf numFmtId="0" fontId="1" fillId="12" borderId="10" xfId="0" applyFont="1" applyFill="1" applyBorder="1" applyAlignment="1" applyProtection="1">
      <alignment horizontal="center"/>
      <protection hidden="1"/>
    </xf>
    <xf numFmtId="49" fontId="1" fillId="0" borderId="11" xfId="0" applyNumberFormat="1" applyFont="1" applyFill="1" applyBorder="1" applyAlignment="1" applyProtection="1">
      <alignment horizontal="center"/>
      <protection locked="0" hidden="1"/>
    </xf>
    <xf numFmtId="0" fontId="1" fillId="0" borderId="11" xfId="0" applyFont="1" applyBorder="1" applyAlignment="1" applyProtection="1">
      <alignment horizontal="center"/>
      <protection hidden="1"/>
    </xf>
    <xf numFmtId="49" fontId="1" fillId="0" borderId="12" xfId="0" applyNumberFormat="1" applyFont="1" applyBorder="1" applyAlignment="1" applyProtection="1">
      <alignment horizontal="center"/>
      <protection locked="0" hidden="1"/>
    </xf>
    <xf numFmtId="49" fontId="1" fillId="0" borderId="13" xfId="0" applyNumberFormat="1" applyFont="1" applyBorder="1" applyAlignment="1" applyProtection="1">
      <alignment horizontal="center"/>
      <protection locked="0" hidden="1"/>
    </xf>
    <xf numFmtId="49" fontId="1" fillId="0" borderId="14" xfId="0" applyNumberFormat="1" applyFont="1" applyBorder="1" applyAlignment="1" applyProtection="1">
      <alignment horizontal="center"/>
      <protection locked="0" hidden="1"/>
    </xf>
    <xf numFmtId="165" fontId="1" fillId="0" borderId="0" xfId="0" applyNumberFormat="1" applyFont="1" applyAlignment="1" applyProtection="1">
      <alignment horizontal="center"/>
      <protection hidden="1"/>
    </xf>
    <xf numFmtId="49" fontId="1" fillId="3" borderId="15" xfId="0" applyNumberFormat="1" applyFont="1" applyFill="1" applyBorder="1" applyAlignment="1" applyProtection="1">
      <alignment horizontal="center"/>
      <protection locked="0" hidden="1"/>
    </xf>
  </cellXfs>
  <cellStyles count="9">
    <cellStyle name="Fewer Than Fifty" xfId="1"/>
    <cellStyle name="Fifty To Fifty Nine" xfId="2"/>
    <cellStyle name="No Spares" xfId="3"/>
    <cellStyle name="Normal" xfId="0" builtinId="0"/>
    <cellStyle name="One Spare" xfId="4"/>
    <cellStyle name="Sixty Or More" xfId="5"/>
    <cellStyle name="Two Spares" xfId="6"/>
    <cellStyle name="With Points" xfId="7"/>
    <cellStyle name="Without Points" xfId="8"/>
  </cellStyles>
  <dxfs count="320">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49"/>
          <bgColor indexed="11"/>
        </patternFill>
      </fill>
      <border>
        <left style="medium">
          <color indexed="10"/>
        </left>
        <right style="medium">
          <color indexed="10"/>
        </right>
        <top style="medium">
          <color indexed="10"/>
        </top>
        <bottom style="medium">
          <color indexed="10"/>
        </bottom>
      </border>
    </dxf>
    <dxf>
      <font>
        <b/>
        <i val="0"/>
        <condense val="0"/>
        <extend val="0"/>
      </font>
      <fill>
        <patternFill patternType="solid">
          <fgColor indexed="15"/>
          <bgColor indexed="40"/>
        </patternFill>
      </fill>
      <border>
        <left style="medium">
          <color indexed="10"/>
        </left>
        <right style="medium">
          <color indexed="10"/>
        </right>
        <top style="medium">
          <color indexed="10"/>
        </top>
        <bottom style="medium">
          <color indexed="10"/>
        </bottom>
      </border>
    </dxf>
    <dxf>
      <fill>
        <patternFill patternType="solid">
          <fgColor indexed="31"/>
          <bgColor indexed="44"/>
        </patternFill>
      </fill>
      <border>
        <left style="medium">
          <color indexed="29"/>
        </left>
        <right style="medium">
          <color indexed="29"/>
        </right>
        <top style="medium">
          <color indexed="29"/>
        </top>
        <bottom style="medium">
          <color indexed="29"/>
        </bottom>
      </border>
    </dxf>
    <dxf>
      <font>
        <b/>
        <i val="0"/>
        <condense val="0"/>
        <extend val="0"/>
      </font>
    </dxf>
    <dxf>
      <font>
        <b/>
        <i val="0"/>
        <condense val="0"/>
        <extend val="0"/>
      </font>
      <fill>
        <patternFill patternType="solid">
          <fgColor indexed="60"/>
          <bgColor indexed="10"/>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3"/>
          <bgColor indexed="14"/>
        </patternFill>
      </fill>
      <border>
        <left style="medium">
          <color indexed="30"/>
        </left>
        <right style="medium">
          <color indexed="30"/>
        </right>
        <top style="medium">
          <color indexed="30"/>
        </top>
        <bottom style="medium">
          <color indexed="30"/>
        </bottom>
      </border>
    </dxf>
    <dxf>
      <font>
        <b/>
        <i val="0"/>
        <condense val="0"/>
        <extend val="0"/>
      </font>
      <fill>
        <patternFill patternType="solid">
          <fgColor indexed="34"/>
          <bgColor indexed="13"/>
        </patternFill>
      </fill>
      <border>
        <left style="medium">
          <color indexed="30"/>
        </left>
        <right style="medium">
          <color indexed="30"/>
        </right>
        <top style="medium">
          <color indexed="30"/>
        </top>
        <bottom style="medium">
          <color indexed="30"/>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E6E6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D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3"/>
  <sheetViews>
    <sheetView tabSelected="1" zoomScaleNormal="100" workbookViewId="0">
      <selection activeCell="B2" sqref="B2"/>
    </sheetView>
  </sheetViews>
  <sheetFormatPr defaultColWidth="0" defaultRowHeight="12.75" customHeight="1" zeroHeight="1" x14ac:dyDescent="0.2"/>
  <cols>
    <col min="1" max="1" width="2.5703125" style="1" customWidth="1"/>
    <col min="2" max="2" width="20.42578125" style="1" customWidth="1"/>
    <col min="3" max="3" width="2.5703125" style="1" customWidth="1"/>
    <col min="4" max="19" width="10.140625" style="1" customWidth="1"/>
    <col min="20" max="20" width="2.5703125" style="1" customWidth="1"/>
    <col min="21" max="26" width="10.140625" style="1" hidden="1" customWidth="1"/>
    <col min="27" max="16384" width="11.5703125" style="1" hidden="1"/>
  </cols>
  <sheetData>
    <row r="1" spans="1:32" ht="12.75" customHeight="1"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2" ht="12.75" customHeight="1" thickBot="1" x14ac:dyDescent="0.25">
      <c r="A2" s="2"/>
      <c r="B2" s="2" t="s">
        <v>0</v>
      </c>
      <c r="C2" s="2"/>
      <c r="D2" s="2" t="s">
        <v>0</v>
      </c>
      <c r="E2" s="2" t="s">
        <v>1</v>
      </c>
      <c r="F2" s="2" t="s">
        <v>2</v>
      </c>
      <c r="G2" s="2" t="s">
        <v>3</v>
      </c>
      <c r="H2" s="2" t="s">
        <v>4</v>
      </c>
      <c r="I2" s="2" t="s">
        <v>2</v>
      </c>
      <c r="J2" s="2" t="s">
        <v>3</v>
      </c>
      <c r="K2" s="2" t="s">
        <v>4</v>
      </c>
      <c r="L2" s="2" t="s">
        <v>5</v>
      </c>
      <c r="M2" s="2" t="s">
        <v>5</v>
      </c>
      <c r="N2" s="2" t="s">
        <v>5</v>
      </c>
      <c r="O2" s="2" t="s">
        <v>5</v>
      </c>
      <c r="P2" s="2" t="s">
        <v>5</v>
      </c>
      <c r="Q2" s="2" t="s">
        <v>5</v>
      </c>
      <c r="R2" s="2" t="s">
        <v>5</v>
      </c>
      <c r="S2" s="2" t="s">
        <v>5</v>
      </c>
      <c r="T2" s="2"/>
      <c r="U2" s="2"/>
      <c r="V2" s="2"/>
      <c r="W2" s="2"/>
      <c r="X2" s="2"/>
      <c r="Y2" s="2"/>
      <c r="Z2" s="2"/>
      <c r="AA2" s="2"/>
      <c r="AB2" s="2"/>
      <c r="AC2" s="2"/>
      <c r="AD2" s="2"/>
    </row>
    <row r="3" spans="1:32" ht="12.75" customHeight="1" thickBot="1" x14ac:dyDescent="0.25">
      <c r="A3" s="2"/>
      <c r="B3" s="17" t="s">
        <v>6</v>
      </c>
      <c r="C3" s="2"/>
      <c r="D3" s="2" t="s">
        <v>7</v>
      </c>
      <c r="E3" s="2" t="s">
        <v>8</v>
      </c>
      <c r="F3" s="2" t="s">
        <v>8</v>
      </c>
      <c r="G3" s="2" t="s">
        <v>8</v>
      </c>
      <c r="H3" s="2" t="s">
        <v>8</v>
      </c>
      <c r="I3" s="2" t="s">
        <v>9</v>
      </c>
      <c r="J3" s="2" t="s">
        <v>9</v>
      </c>
      <c r="K3" s="2" t="s">
        <v>9</v>
      </c>
      <c r="L3" s="2" t="s">
        <v>10</v>
      </c>
      <c r="M3" s="2" t="s">
        <v>11</v>
      </c>
      <c r="N3" s="2" t="s">
        <v>12</v>
      </c>
      <c r="O3" s="2" t="s">
        <v>13</v>
      </c>
      <c r="P3" s="2" t="s">
        <v>14</v>
      </c>
      <c r="Q3" s="2" t="s">
        <v>15</v>
      </c>
      <c r="R3" s="2" t="s">
        <v>16</v>
      </c>
      <c r="S3" s="2" t="s">
        <v>17</v>
      </c>
      <c r="T3" s="2"/>
      <c r="U3" s="2"/>
      <c r="V3" s="2"/>
      <c r="W3" s="2"/>
      <c r="X3" s="2"/>
      <c r="Y3" s="2"/>
      <c r="Z3" s="2"/>
      <c r="AA3" s="2"/>
      <c r="AB3" s="2"/>
      <c r="AC3" s="2"/>
      <c r="AD3" s="2"/>
    </row>
    <row r="4" spans="1:32" ht="12.75" customHeight="1" thickBot="1" x14ac:dyDescent="0.25">
      <c r="A4" s="2"/>
      <c r="B4" s="2"/>
      <c r="C4" s="2"/>
      <c r="D4" s="2"/>
      <c r="E4" s="2"/>
      <c r="F4" s="2"/>
      <c r="G4" s="2"/>
      <c r="H4" s="2"/>
      <c r="I4" s="2"/>
      <c r="J4" s="2"/>
      <c r="K4" s="2"/>
      <c r="L4" s="2"/>
      <c r="M4" s="2"/>
      <c r="N4" s="2"/>
      <c r="O4" s="2"/>
      <c r="P4" s="2"/>
      <c r="Q4" s="2"/>
      <c r="R4" s="2"/>
      <c r="S4" s="2"/>
      <c r="T4" s="2"/>
      <c r="U4" s="2"/>
      <c r="V4" s="2"/>
      <c r="W4" s="2"/>
      <c r="X4" s="2"/>
      <c r="Y4" s="2"/>
      <c r="Z4" s="2"/>
      <c r="AA4" s="2"/>
      <c r="AB4" s="2"/>
      <c r="AC4" s="2"/>
      <c r="AD4" s="2"/>
    </row>
    <row r="5" spans="1:32" ht="12.75" customHeight="1" x14ac:dyDescent="0.2">
      <c r="A5" s="2"/>
      <c r="B5" s="19"/>
      <c r="C5" s="2"/>
      <c r="D5" s="2" t="str">
        <f>IF(SUM('Game 1:Game 40'!$V34:$V34)=0,"",SUM('Game 1:Game 40'!$V34:$V34))</f>
        <v/>
      </c>
      <c r="E5" s="2" t="str">
        <f t="shared" ref="E5:E24" si="0">IF($D5="","",$U5)</f>
        <v/>
      </c>
      <c r="F5" s="2" t="str">
        <f t="shared" ref="F5:F24" si="1">IF($D5="","",$W5)</f>
        <v/>
      </c>
      <c r="G5" s="2" t="str">
        <f t="shared" ref="G5:G24" si="2">IF($D5="","",ROUND($E5/$D5,2))</f>
        <v/>
      </c>
      <c r="H5" s="2" t="str">
        <f t="shared" ref="H5:H24" si="3">IF($D5="","",$Y5)</f>
        <v/>
      </c>
      <c r="I5" s="2" t="str">
        <f t="shared" ref="I5:I24" si="4">IF($D5="","",$AA5)</f>
        <v/>
      </c>
      <c r="J5" s="2" t="str">
        <f t="shared" ref="J5:J24" si="5">IF($D5="","",ROUND($G5/6,2))</f>
        <v/>
      </c>
      <c r="K5" s="2" t="str">
        <f t="shared" ref="K5:K24" si="6">IF($D5="","",$AC5)</f>
        <v/>
      </c>
      <c r="L5" s="2" t="str">
        <f>IF(SUM('Game 1:Game 40'!$AE34:$AE34)=0,"",SUM('Game 1:Game 40'!$AE34:$AE34))</f>
        <v/>
      </c>
      <c r="M5" s="2" t="str">
        <f>IF(SUM(SUM('Game 1:Game 40'!$AG34:$AG34),SUM('Game 1:Game 40'!$AK34:$AK34))=0,"",SUM(SUM('Game 1:Game 40'!$AG34:$AG34),SUM('Game 1:Game 40'!$AK34:$AK34)))</f>
        <v/>
      </c>
      <c r="N5" s="2" t="str">
        <f>IF(SUM('Game 1:Game 40'!$AI34:$AI34)=0,"",SUM('Game 1:Game 40'!$AI34:$AI34))</f>
        <v/>
      </c>
      <c r="O5" s="2" t="str">
        <f>IF(SUM('Game 1:Game 40'!$AK34:$AK34)=0,"",SUM('Game 1:Game 40'!$AK34:$AK34))</f>
        <v/>
      </c>
      <c r="P5" s="2" t="str">
        <f>IF(SUM('Game 1:Game 40'!$AM34:$AM34)=0,"",SUM('Game 1:Game 40'!$AM34:$AM34))</f>
        <v/>
      </c>
      <c r="Q5" s="2" t="str">
        <f>IF(SUM('Game 1:Game 40'!$AN34:$AN34)=0,"",SUM('Game 1:Game 40'!$AN34:$AN34))</f>
        <v/>
      </c>
      <c r="R5" s="2" t="str">
        <f>IF(SUM('Game 1:Game 40'!$AO34:$AO34)=0,"",SUM('Game 1:Game 40'!$AO34:$AO34))</f>
        <v/>
      </c>
      <c r="S5" s="2" t="str">
        <f>IF(SUM('Game 1:Game 40'!$AP34:$AP34)=0,"",SUM('Game 1:Game 40'!$AP34:$AP34))</f>
        <v/>
      </c>
      <c r="T5" s="2"/>
      <c r="U5" s="2">
        <f>SUM('Game 1:Game 40'!$W34:$W34)</f>
        <v>0</v>
      </c>
      <c r="V5" s="2">
        <f>MAX('Game 1:Game 40'!$X34:$X34)</f>
        <v>-1</v>
      </c>
      <c r="W5" s="2">
        <f t="shared" ref="W5:W24" si="7">IF($V5=-1,0,$V5)</f>
        <v>0</v>
      </c>
      <c r="X5" s="2">
        <f>MIN('Game 1:Game 40'!$Y34:$Y34)</f>
        <v>163</v>
      </c>
      <c r="Y5" s="2">
        <f t="shared" ref="Y5:Y24" si="8">IF($X5=163,0,$X5)</f>
        <v>0</v>
      </c>
      <c r="Z5" s="2">
        <f>MAX('Game 1:Game 40'!$AA34:$AA34)</f>
        <v>-1</v>
      </c>
      <c r="AA5" s="2">
        <f t="shared" ref="AA5:AA24" si="9">IF($Z5=-1,0,$Z5)</f>
        <v>0</v>
      </c>
      <c r="AB5" s="2">
        <f>MIN('Game 1:Game 40'!$AC34:$AC34)</f>
        <v>28</v>
      </c>
      <c r="AC5" s="2">
        <f t="shared" ref="AC5:AC24" si="10">IF($AB5=28,0,$AB5)</f>
        <v>0</v>
      </c>
      <c r="AD5" s="2"/>
      <c r="AE5" s="2"/>
      <c r="AF5" s="2"/>
    </row>
    <row r="6" spans="1:32" ht="12.75" customHeight="1" x14ac:dyDescent="0.2">
      <c r="A6" s="2"/>
      <c r="B6" s="20"/>
      <c r="C6" s="2"/>
      <c r="D6" s="2" t="str">
        <f>IF(SUM('Game 1:Game 40'!$V35:$V35)=0,"",SUM('Game 1:Game 40'!$V35:$V35))</f>
        <v/>
      </c>
      <c r="E6" s="2" t="str">
        <f t="shared" si="0"/>
        <v/>
      </c>
      <c r="F6" s="2" t="str">
        <f t="shared" si="1"/>
        <v/>
      </c>
      <c r="G6" s="2" t="str">
        <f t="shared" si="2"/>
        <v/>
      </c>
      <c r="H6" s="2" t="str">
        <f t="shared" si="3"/>
        <v/>
      </c>
      <c r="I6" s="2" t="str">
        <f t="shared" si="4"/>
        <v/>
      </c>
      <c r="J6" s="2" t="str">
        <f t="shared" si="5"/>
        <v/>
      </c>
      <c r="K6" s="2" t="str">
        <f t="shared" si="6"/>
        <v/>
      </c>
      <c r="L6" s="2" t="str">
        <f>IF(SUM('Game 1:Game 40'!$AE35:$AE35)=0,"",SUM('Game 1:Game 40'!$AE35:$AE35))</f>
        <v/>
      </c>
      <c r="M6" s="2" t="str">
        <f>IF(SUM(SUM('Game 1:Game 40'!$AG35:$AG35),SUM('Game 1:Game 40'!$AK35:$AK35))=0,"",SUM(SUM('Game 1:Game 40'!$AG35:$AG35),SUM('Game 1:Game 40'!$AK35:$AK35)))</f>
        <v/>
      </c>
      <c r="N6" s="2" t="str">
        <f>IF(SUM('Game 1:Game 40'!$AI35:$AI35)=0,"",SUM('Game 1:Game 40'!$AI35:$AI35))</f>
        <v/>
      </c>
      <c r="O6" s="2" t="str">
        <f>IF(SUM('Game 1:Game 40'!$AK35:$AK35)=0,"",SUM('Game 1:Game 40'!$AK35:$AK35))</f>
        <v/>
      </c>
      <c r="P6" s="2" t="str">
        <f>IF(SUM('Game 1:Game 40'!$AM35:$AM35)=0,"",SUM('Game 1:Game 40'!$AM35:$AM35))</f>
        <v/>
      </c>
      <c r="Q6" s="2" t="str">
        <f>IF(SUM('Game 1:Game 40'!$AN35:$AN35)=0,"",SUM('Game 1:Game 40'!$AN35:$AN35))</f>
        <v/>
      </c>
      <c r="R6" s="2" t="str">
        <f>IF(SUM('Game 1:Game 40'!$AO35:$AO35)=0,"",SUM('Game 1:Game 40'!$AO35:$AO35))</f>
        <v/>
      </c>
      <c r="S6" s="2" t="str">
        <f>IF(SUM('Game 1:Game 40'!$AP35:$AP35)=0,"",SUM('Game 1:Game 40'!$AP35:$AP35))</f>
        <v/>
      </c>
      <c r="T6" s="2"/>
      <c r="U6" s="2">
        <f>SUM('Game 1:Game 40'!$W35:$W35)</f>
        <v>0</v>
      </c>
      <c r="V6" s="2">
        <f>MAX('Game 1:Game 40'!$X35:$X35)</f>
        <v>-1</v>
      </c>
      <c r="W6" s="2">
        <f t="shared" si="7"/>
        <v>0</v>
      </c>
      <c r="X6" s="2">
        <f>MIN('Game 1:Game 40'!$Y35:$Y35)</f>
        <v>163</v>
      </c>
      <c r="Y6" s="2">
        <f t="shared" si="8"/>
        <v>0</v>
      </c>
      <c r="Z6" s="2">
        <f>MAX('Game 1:Game 40'!$AA35:$AA35)</f>
        <v>-1</v>
      </c>
      <c r="AA6" s="2">
        <f t="shared" si="9"/>
        <v>0</v>
      </c>
      <c r="AB6" s="2">
        <f>MIN('Game 1:Game 40'!$AC35:$AC35)</f>
        <v>28</v>
      </c>
      <c r="AC6" s="2">
        <f t="shared" si="10"/>
        <v>0</v>
      </c>
      <c r="AD6" s="2"/>
      <c r="AE6" s="2"/>
      <c r="AF6" s="2"/>
    </row>
    <row r="7" spans="1:32" ht="12.75" customHeight="1" x14ac:dyDescent="0.2">
      <c r="A7" s="2"/>
      <c r="B7" s="20"/>
      <c r="C7" s="2"/>
      <c r="D7" s="2" t="str">
        <f>IF(SUM('Game 1:Game 40'!$V36:$V36)=0,"",SUM('Game 1:Game 40'!$V36:$V36))</f>
        <v/>
      </c>
      <c r="E7" s="2" t="str">
        <f t="shared" si="0"/>
        <v/>
      </c>
      <c r="F7" s="2" t="str">
        <f t="shared" si="1"/>
        <v/>
      </c>
      <c r="G7" s="2" t="str">
        <f t="shared" si="2"/>
        <v/>
      </c>
      <c r="H7" s="2" t="str">
        <f t="shared" si="3"/>
        <v/>
      </c>
      <c r="I7" s="2" t="str">
        <f t="shared" si="4"/>
        <v/>
      </c>
      <c r="J7" s="2" t="str">
        <f t="shared" si="5"/>
        <v/>
      </c>
      <c r="K7" s="2" t="str">
        <f t="shared" si="6"/>
        <v/>
      </c>
      <c r="L7" s="2" t="str">
        <f>IF(SUM('Game 1:Game 40'!$AE36:$AE36)=0,"",SUM('Game 1:Game 40'!$AE36:$AE36))</f>
        <v/>
      </c>
      <c r="M7" s="2" t="str">
        <f>IF(SUM(SUM('Game 1:Game 40'!$AG36:$AG36),SUM('Game 1:Game 40'!$AK36:$AK36))=0,"",SUM(SUM('Game 1:Game 40'!$AG36:$AG36),SUM('Game 1:Game 40'!$AK36:$AK36)))</f>
        <v/>
      </c>
      <c r="N7" s="2" t="str">
        <f>IF(SUM('Game 1:Game 40'!$AI36:$AI36)=0,"",SUM('Game 1:Game 40'!$AI36:$AI36))</f>
        <v/>
      </c>
      <c r="O7" s="2" t="str">
        <f>IF(SUM('Game 1:Game 40'!$AK36:$AK36)=0,"",SUM('Game 1:Game 40'!$AK36:$AK36))</f>
        <v/>
      </c>
      <c r="P7" s="2" t="str">
        <f>IF(SUM('Game 1:Game 40'!$AM36:$AM36)=0,"",SUM('Game 1:Game 40'!$AM36:$AM36))</f>
        <v/>
      </c>
      <c r="Q7" s="2" t="str">
        <f>IF(SUM('Game 1:Game 40'!$AN36:$AN36)=0,"",SUM('Game 1:Game 40'!$AN36:$AN36))</f>
        <v/>
      </c>
      <c r="R7" s="2" t="str">
        <f>IF(SUM('Game 1:Game 40'!$AO36:$AO36)=0,"",SUM('Game 1:Game 40'!$AO36:$AO36))</f>
        <v/>
      </c>
      <c r="S7" s="2" t="str">
        <f>IF(SUM('Game 1:Game 40'!$AP36:$AP36)=0,"",SUM('Game 1:Game 40'!$AP36:$AP36))</f>
        <v/>
      </c>
      <c r="T7" s="2"/>
      <c r="U7" s="2">
        <f>SUM('Game 1:Game 40'!$W36:$W36)</f>
        <v>0</v>
      </c>
      <c r="V7" s="2">
        <f>MAX('Game 1:Game 40'!$X36:$X36)</f>
        <v>-1</v>
      </c>
      <c r="W7" s="2">
        <f t="shared" si="7"/>
        <v>0</v>
      </c>
      <c r="X7" s="2">
        <f>MIN('Game 1:Game 40'!$Y36:$Y36)</f>
        <v>163</v>
      </c>
      <c r="Y7" s="2">
        <f t="shared" si="8"/>
        <v>0</v>
      </c>
      <c r="Z7" s="2">
        <f>MAX('Game 1:Game 40'!$AA36:$AA36)</f>
        <v>-1</v>
      </c>
      <c r="AA7" s="2">
        <f t="shared" si="9"/>
        <v>0</v>
      </c>
      <c r="AB7" s="2">
        <f>MIN('Game 1:Game 40'!$AC36:$AC36)</f>
        <v>28</v>
      </c>
      <c r="AC7" s="2">
        <f t="shared" si="10"/>
        <v>0</v>
      </c>
      <c r="AD7" s="2"/>
      <c r="AE7" s="2"/>
      <c r="AF7" s="2"/>
    </row>
    <row r="8" spans="1:32" ht="12.75" customHeight="1" x14ac:dyDescent="0.2">
      <c r="A8" s="2"/>
      <c r="B8" s="20"/>
      <c r="C8" s="2"/>
      <c r="D8" s="2" t="str">
        <f>IF(SUM('Game 1:Game 40'!$V37:$V37)=0,"",SUM('Game 1:Game 40'!$V37:$V37))</f>
        <v/>
      </c>
      <c r="E8" s="2" t="str">
        <f t="shared" si="0"/>
        <v/>
      </c>
      <c r="F8" s="2" t="str">
        <f t="shared" si="1"/>
        <v/>
      </c>
      <c r="G8" s="2" t="str">
        <f t="shared" si="2"/>
        <v/>
      </c>
      <c r="H8" s="2" t="str">
        <f t="shared" si="3"/>
        <v/>
      </c>
      <c r="I8" s="2" t="str">
        <f t="shared" si="4"/>
        <v/>
      </c>
      <c r="J8" s="2" t="str">
        <f t="shared" si="5"/>
        <v/>
      </c>
      <c r="K8" s="2" t="str">
        <f t="shared" si="6"/>
        <v/>
      </c>
      <c r="L8" s="2" t="str">
        <f>IF(SUM('Game 1:Game 40'!$AE37:$AE37)=0,"",SUM('Game 1:Game 40'!$AE37:$AE37))</f>
        <v/>
      </c>
      <c r="M8" s="2" t="str">
        <f>IF(SUM(SUM('Game 1:Game 40'!$AG37:$AG37),SUM('Game 1:Game 40'!$AK37:$AK37))=0,"",SUM(SUM('Game 1:Game 40'!$AG37:$AG37),SUM('Game 1:Game 40'!$AK37:$AK37)))</f>
        <v/>
      </c>
      <c r="N8" s="2" t="str">
        <f>IF(SUM('Game 1:Game 40'!$AI37:$AI37)=0,"",SUM('Game 1:Game 40'!$AI37:$AI37))</f>
        <v/>
      </c>
      <c r="O8" s="2" t="str">
        <f>IF(SUM('Game 1:Game 40'!$AK37:$AK37)=0,"",SUM('Game 1:Game 40'!$AK37:$AK37))</f>
        <v/>
      </c>
      <c r="P8" s="2" t="str">
        <f>IF(SUM('Game 1:Game 40'!$AM37:$AM37)=0,"",SUM('Game 1:Game 40'!$AM37:$AM37))</f>
        <v/>
      </c>
      <c r="Q8" s="2" t="str">
        <f>IF(SUM('Game 1:Game 40'!$AN37:$AN37)=0,"",SUM('Game 1:Game 40'!$AN37:$AN37))</f>
        <v/>
      </c>
      <c r="R8" s="2" t="str">
        <f>IF(SUM('Game 1:Game 40'!$AO37:$AO37)=0,"",SUM('Game 1:Game 40'!$AO37:$AO37))</f>
        <v/>
      </c>
      <c r="S8" s="2" t="str">
        <f>IF(SUM('Game 1:Game 40'!$AP37:$AP37)=0,"",SUM('Game 1:Game 40'!$AP37:$AP37))</f>
        <v/>
      </c>
      <c r="T8" s="2"/>
      <c r="U8" s="2">
        <f>SUM('Game 1:Game 40'!$W37:$W37)</f>
        <v>0</v>
      </c>
      <c r="V8" s="2">
        <f>MAX('Game 1:Game 40'!$X37:$X37)</f>
        <v>-1</v>
      </c>
      <c r="W8" s="2">
        <f t="shared" si="7"/>
        <v>0</v>
      </c>
      <c r="X8" s="2">
        <f>MIN('Game 1:Game 40'!$Y37:$Y37)</f>
        <v>163</v>
      </c>
      <c r="Y8" s="2">
        <f t="shared" si="8"/>
        <v>0</v>
      </c>
      <c r="Z8" s="2">
        <f>MAX('Game 1:Game 40'!$AA37:$AA37)</f>
        <v>-1</v>
      </c>
      <c r="AA8" s="2">
        <f t="shared" si="9"/>
        <v>0</v>
      </c>
      <c r="AB8" s="2">
        <f>MIN('Game 1:Game 40'!$AC37:$AC37)</f>
        <v>28</v>
      </c>
      <c r="AC8" s="2">
        <f t="shared" si="10"/>
        <v>0</v>
      </c>
      <c r="AD8" s="2"/>
      <c r="AE8" s="2"/>
      <c r="AF8" s="2"/>
    </row>
    <row r="9" spans="1:32" ht="12.75" customHeight="1" x14ac:dyDescent="0.2">
      <c r="A9" s="2"/>
      <c r="B9" s="20"/>
      <c r="C9" s="2"/>
      <c r="D9" s="2" t="str">
        <f>IF(SUM('Game 1:Game 40'!$V38:$V38)=0,"",SUM('Game 1:Game 40'!$V38:$V38))</f>
        <v/>
      </c>
      <c r="E9" s="2" t="str">
        <f t="shared" si="0"/>
        <v/>
      </c>
      <c r="F9" s="2" t="str">
        <f t="shared" si="1"/>
        <v/>
      </c>
      <c r="G9" s="2" t="str">
        <f t="shared" si="2"/>
        <v/>
      </c>
      <c r="H9" s="2" t="str">
        <f t="shared" si="3"/>
        <v/>
      </c>
      <c r="I9" s="2" t="str">
        <f t="shared" si="4"/>
        <v/>
      </c>
      <c r="J9" s="2" t="str">
        <f t="shared" si="5"/>
        <v/>
      </c>
      <c r="K9" s="2" t="str">
        <f t="shared" si="6"/>
        <v/>
      </c>
      <c r="L9" s="2" t="str">
        <f>IF(SUM('Game 1:Game 40'!$AE38:$AE38)=0,"",SUM('Game 1:Game 40'!$AE38:$AE38))</f>
        <v/>
      </c>
      <c r="M9" s="2" t="str">
        <f>IF(SUM(SUM('Game 1:Game 40'!$AG38:$AG38),SUM('Game 1:Game 40'!$AK38:$AK38))=0,"",SUM(SUM('Game 1:Game 40'!$AG38:$AG38),SUM('Game 1:Game 40'!$AK38:$AK38)))</f>
        <v/>
      </c>
      <c r="N9" s="2" t="str">
        <f>IF(SUM('Game 1:Game 40'!$AI38:$AI38)=0,"",SUM('Game 1:Game 40'!$AI38:$AI38))</f>
        <v/>
      </c>
      <c r="O9" s="2" t="str">
        <f>IF(SUM('Game 1:Game 40'!$AK38:$AK38)=0,"",SUM('Game 1:Game 40'!$AK38:$AK38))</f>
        <v/>
      </c>
      <c r="P9" s="2" t="str">
        <f>IF(SUM('Game 1:Game 40'!$AM38:$AM38)=0,"",SUM('Game 1:Game 40'!$AM38:$AM38))</f>
        <v/>
      </c>
      <c r="Q9" s="2" t="str">
        <f>IF(SUM('Game 1:Game 40'!$AN38:$AN38)=0,"",SUM('Game 1:Game 40'!$AN38:$AN38))</f>
        <v/>
      </c>
      <c r="R9" s="2" t="str">
        <f>IF(SUM('Game 1:Game 40'!$AO38:$AO38)=0,"",SUM('Game 1:Game 40'!$AO38:$AO38))</f>
        <v/>
      </c>
      <c r="S9" s="2" t="str">
        <f>IF(SUM('Game 1:Game 40'!$AP38:$AP38)=0,"",SUM('Game 1:Game 40'!$AP38:$AP38))</f>
        <v/>
      </c>
      <c r="T9" s="2"/>
      <c r="U9" s="2">
        <f>SUM('Game 1:Game 40'!$W38:$W38)</f>
        <v>0</v>
      </c>
      <c r="V9" s="2">
        <f>MAX('Game 1:Game 40'!$X38:$X38)</f>
        <v>-1</v>
      </c>
      <c r="W9" s="2">
        <f t="shared" si="7"/>
        <v>0</v>
      </c>
      <c r="X9" s="2">
        <f>MIN('Game 1:Game 40'!$Y38:$Y38)</f>
        <v>163</v>
      </c>
      <c r="Y9" s="2">
        <f t="shared" si="8"/>
        <v>0</v>
      </c>
      <c r="Z9" s="2">
        <f>MAX('Game 1:Game 40'!$AA38:$AA38)</f>
        <v>-1</v>
      </c>
      <c r="AA9" s="2">
        <f t="shared" si="9"/>
        <v>0</v>
      </c>
      <c r="AB9" s="2">
        <f>MIN('Game 1:Game 40'!$AC38:$AC38)</f>
        <v>28</v>
      </c>
      <c r="AC9" s="2">
        <f t="shared" si="10"/>
        <v>0</v>
      </c>
      <c r="AD9" s="2"/>
      <c r="AE9" s="2"/>
      <c r="AF9" s="2"/>
    </row>
    <row r="10" spans="1:32" ht="12.75" customHeight="1" x14ac:dyDescent="0.2">
      <c r="A10" s="2"/>
      <c r="B10" s="20"/>
      <c r="C10" s="2"/>
      <c r="D10" s="2" t="str">
        <f>IF(SUM('Game 1:Game 40'!$V39:$V39)=0,"",SUM('Game 1:Game 40'!$V39:$V39))</f>
        <v/>
      </c>
      <c r="E10" s="2" t="str">
        <f t="shared" si="0"/>
        <v/>
      </c>
      <c r="F10" s="2" t="str">
        <f t="shared" si="1"/>
        <v/>
      </c>
      <c r="G10" s="2" t="str">
        <f t="shared" si="2"/>
        <v/>
      </c>
      <c r="H10" s="2" t="str">
        <f t="shared" si="3"/>
        <v/>
      </c>
      <c r="I10" s="2" t="str">
        <f t="shared" si="4"/>
        <v/>
      </c>
      <c r="J10" s="2" t="str">
        <f t="shared" si="5"/>
        <v/>
      </c>
      <c r="K10" s="2" t="str">
        <f t="shared" si="6"/>
        <v/>
      </c>
      <c r="L10" s="2" t="str">
        <f>IF(SUM('Game 1:Game 40'!$AE39:$AE39)=0,"",SUM('Game 1:Game 40'!$AE39:$AE39))</f>
        <v/>
      </c>
      <c r="M10" s="2" t="str">
        <f>IF(SUM(SUM('Game 1:Game 40'!$AG39:$AG39),SUM('Game 1:Game 40'!$AK39:$AK39))=0,"",SUM(SUM('Game 1:Game 40'!$AG39:$AG39),SUM('Game 1:Game 40'!$AK39:$AK39)))</f>
        <v/>
      </c>
      <c r="N10" s="2" t="str">
        <f>IF(SUM('Game 1:Game 40'!$AI39:$AI39)=0,"",SUM('Game 1:Game 40'!$AI39:$AI39))</f>
        <v/>
      </c>
      <c r="O10" s="2" t="str">
        <f>IF(SUM('Game 1:Game 40'!$AK39:$AK39)=0,"",SUM('Game 1:Game 40'!$AK39:$AK39))</f>
        <v/>
      </c>
      <c r="P10" s="2" t="str">
        <f>IF(SUM('Game 1:Game 40'!$AM39:$AM39)=0,"",SUM('Game 1:Game 40'!$AM39:$AM39))</f>
        <v/>
      </c>
      <c r="Q10" s="2" t="str">
        <f>IF(SUM('Game 1:Game 40'!$AN39:$AN39)=0,"",SUM('Game 1:Game 40'!$AN39:$AN39))</f>
        <v/>
      </c>
      <c r="R10" s="2" t="str">
        <f>IF(SUM('Game 1:Game 40'!$AO39:$AO39)=0,"",SUM('Game 1:Game 40'!$AO39:$AO39))</f>
        <v/>
      </c>
      <c r="S10" s="2" t="str">
        <f>IF(SUM('Game 1:Game 40'!$AP39:$AP39)=0,"",SUM('Game 1:Game 40'!$AP39:$AP39))</f>
        <v/>
      </c>
      <c r="T10" s="2"/>
      <c r="U10" s="2">
        <f>SUM('Game 1:Game 40'!$W39:$W39)</f>
        <v>0</v>
      </c>
      <c r="V10" s="2">
        <f>MAX('Game 1:Game 40'!$X39:$X39)</f>
        <v>-1</v>
      </c>
      <c r="W10" s="2">
        <f t="shared" si="7"/>
        <v>0</v>
      </c>
      <c r="X10" s="2">
        <f>MIN('Game 1:Game 40'!$Y39:$Y39)</f>
        <v>163</v>
      </c>
      <c r="Y10" s="2">
        <f t="shared" si="8"/>
        <v>0</v>
      </c>
      <c r="Z10" s="2">
        <f>MAX('Game 1:Game 40'!$AA39:$AA39)</f>
        <v>-1</v>
      </c>
      <c r="AA10" s="2">
        <f t="shared" si="9"/>
        <v>0</v>
      </c>
      <c r="AB10" s="2">
        <f>MIN('Game 1:Game 40'!$AC39:$AC39)</f>
        <v>28</v>
      </c>
      <c r="AC10" s="2">
        <f t="shared" si="10"/>
        <v>0</v>
      </c>
      <c r="AD10" s="2"/>
      <c r="AE10" s="2"/>
      <c r="AF10" s="2"/>
    </row>
    <row r="11" spans="1:32" ht="12.75" customHeight="1" x14ac:dyDescent="0.2">
      <c r="A11" s="2"/>
      <c r="B11" s="20"/>
      <c r="C11" s="2"/>
      <c r="D11" s="2" t="str">
        <f>IF(SUM('Game 1:Game 40'!$V40:$V40)=0,"",SUM('Game 1:Game 40'!$V40:$V40))</f>
        <v/>
      </c>
      <c r="E11" s="2" t="str">
        <f t="shared" si="0"/>
        <v/>
      </c>
      <c r="F11" s="2" t="str">
        <f t="shared" si="1"/>
        <v/>
      </c>
      <c r="G11" s="2" t="str">
        <f t="shared" si="2"/>
        <v/>
      </c>
      <c r="H11" s="2" t="str">
        <f t="shared" si="3"/>
        <v/>
      </c>
      <c r="I11" s="2" t="str">
        <f t="shared" si="4"/>
        <v/>
      </c>
      <c r="J11" s="2" t="str">
        <f t="shared" si="5"/>
        <v/>
      </c>
      <c r="K11" s="2" t="str">
        <f t="shared" si="6"/>
        <v/>
      </c>
      <c r="L11" s="2" t="str">
        <f>IF(SUM('Game 1:Game 40'!$AE40:$AE40)=0,"",SUM('Game 1:Game 40'!$AE40:$AE40))</f>
        <v/>
      </c>
      <c r="M11" s="2" t="str">
        <f>IF(SUM(SUM('Game 1:Game 40'!$AG40:$AG40),SUM('Game 1:Game 40'!$AK40:$AK40))=0,"",SUM(SUM('Game 1:Game 40'!$AG40:$AG40),SUM('Game 1:Game 40'!$AK40:$AK40)))</f>
        <v/>
      </c>
      <c r="N11" s="2" t="str">
        <f>IF(SUM('Game 1:Game 40'!$AI40:$AI40)=0,"",SUM('Game 1:Game 40'!$AI40:$AI40))</f>
        <v/>
      </c>
      <c r="O11" s="2" t="str">
        <f>IF(SUM('Game 1:Game 40'!$AK40:$AK40)=0,"",SUM('Game 1:Game 40'!$AK40:$AK40))</f>
        <v/>
      </c>
      <c r="P11" s="2" t="str">
        <f>IF(SUM('Game 1:Game 40'!$AM40:$AM40)=0,"",SUM('Game 1:Game 40'!$AM40:$AM40))</f>
        <v/>
      </c>
      <c r="Q11" s="2" t="str">
        <f>IF(SUM('Game 1:Game 40'!$AN40:$AN40)=0,"",SUM('Game 1:Game 40'!$AN40:$AN40))</f>
        <v/>
      </c>
      <c r="R11" s="2" t="str">
        <f>IF(SUM('Game 1:Game 40'!$AO40:$AO40)=0,"",SUM('Game 1:Game 40'!$AO40:$AO40))</f>
        <v/>
      </c>
      <c r="S11" s="2" t="str">
        <f>IF(SUM('Game 1:Game 40'!$AP40:$AP40)=0,"",SUM('Game 1:Game 40'!$AP40:$AP40))</f>
        <v/>
      </c>
      <c r="T11" s="2"/>
      <c r="U11" s="2">
        <f>SUM('Game 1:Game 40'!$W40:$W40)</f>
        <v>0</v>
      </c>
      <c r="V11" s="2">
        <f>MAX('Game 1:Game 40'!$X40:$X40)</f>
        <v>-1</v>
      </c>
      <c r="W11" s="2">
        <f t="shared" si="7"/>
        <v>0</v>
      </c>
      <c r="X11" s="2">
        <f>MIN('Game 1:Game 40'!$Y40:$Y40)</f>
        <v>163</v>
      </c>
      <c r="Y11" s="2">
        <f t="shared" si="8"/>
        <v>0</v>
      </c>
      <c r="Z11" s="2">
        <f>MAX('Game 1:Game 40'!$AA40:$AA40)</f>
        <v>-1</v>
      </c>
      <c r="AA11" s="2">
        <f t="shared" si="9"/>
        <v>0</v>
      </c>
      <c r="AB11" s="2">
        <f>MIN('Game 1:Game 40'!$AC40:$AC40)</f>
        <v>28</v>
      </c>
      <c r="AC11" s="2">
        <f t="shared" si="10"/>
        <v>0</v>
      </c>
      <c r="AD11" s="2"/>
      <c r="AE11" s="2"/>
      <c r="AF11" s="2"/>
    </row>
    <row r="12" spans="1:32" ht="12.75" customHeight="1" x14ac:dyDescent="0.2">
      <c r="A12" s="2"/>
      <c r="B12" s="20"/>
      <c r="C12" s="2"/>
      <c r="D12" s="2" t="str">
        <f>IF(SUM('Game 1:Game 40'!$V41:$V41)=0,"",SUM('Game 1:Game 40'!$V41:$V41))</f>
        <v/>
      </c>
      <c r="E12" s="2" t="str">
        <f t="shared" si="0"/>
        <v/>
      </c>
      <c r="F12" s="2" t="str">
        <f t="shared" si="1"/>
        <v/>
      </c>
      <c r="G12" s="2" t="str">
        <f t="shared" si="2"/>
        <v/>
      </c>
      <c r="H12" s="2" t="str">
        <f t="shared" si="3"/>
        <v/>
      </c>
      <c r="I12" s="2" t="str">
        <f t="shared" si="4"/>
        <v/>
      </c>
      <c r="J12" s="2" t="str">
        <f t="shared" si="5"/>
        <v/>
      </c>
      <c r="K12" s="2" t="str">
        <f t="shared" si="6"/>
        <v/>
      </c>
      <c r="L12" s="2" t="str">
        <f>IF(SUM('Game 1:Game 40'!$AE41:$AE41)=0,"",SUM('Game 1:Game 40'!$AE41:$AE41))</f>
        <v/>
      </c>
      <c r="M12" s="2" t="str">
        <f>IF(SUM(SUM('Game 1:Game 40'!$AG41:$AG41),SUM('Game 1:Game 40'!$AK41:$AK41))=0,"",SUM(SUM('Game 1:Game 40'!$AG41:$AG41),SUM('Game 1:Game 40'!$AK41:$AK41)))</f>
        <v/>
      </c>
      <c r="N12" s="2" t="str">
        <f>IF(SUM('Game 1:Game 40'!$AI41:$AI41)=0,"",SUM('Game 1:Game 40'!$AI41:$AI41))</f>
        <v/>
      </c>
      <c r="O12" s="2" t="str">
        <f>IF(SUM('Game 1:Game 40'!$AK41:$AK41)=0,"",SUM('Game 1:Game 40'!$AK41:$AK41))</f>
        <v/>
      </c>
      <c r="P12" s="2" t="str">
        <f>IF(SUM('Game 1:Game 40'!$AM41:$AM41)=0,"",SUM('Game 1:Game 40'!$AM41:$AM41))</f>
        <v/>
      </c>
      <c r="Q12" s="2" t="str">
        <f>IF(SUM('Game 1:Game 40'!$AN41:$AN41)=0,"",SUM('Game 1:Game 40'!$AN41:$AN41))</f>
        <v/>
      </c>
      <c r="R12" s="2" t="str">
        <f>IF(SUM('Game 1:Game 40'!$AO41:$AO41)=0,"",SUM('Game 1:Game 40'!$AO41:$AO41))</f>
        <v/>
      </c>
      <c r="S12" s="2" t="str">
        <f>IF(SUM('Game 1:Game 40'!$AP41:$AP41)=0,"",SUM('Game 1:Game 40'!$AP41:$AP41))</f>
        <v/>
      </c>
      <c r="T12" s="2"/>
      <c r="U12" s="2">
        <f>SUM('Game 1:Game 40'!$W41:$W41)</f>
        <v>0</v>
      </c>
      <c r="V12" s="2">
        <f>MAX('Game 1:Game 40'!$X41:$X41)</f>
        <v>-1</v>
      </c>
      <c r="W12" s="2">
        <f t="shared" si="7"/>
        <v>0</v>
      </c>
      <c r="X12" s="2">
        <f>MIN('Game 1:Game 40'!$Y41:$Y41)</f>
        <v>163</v>
      </c>
      <c r="Y12" s="2">
        <f t="shared" si="8"/>
        <v>0</v>
      </c>
      <c r="Z12" s="2">
        <f>MAX('Game 1:Game 40'!$AA41:$AA41)</f>
        <v>-1</v>
      </c>
      <c r="AA12" s="2">
        <f t="shared" si="9"/>
        <v>0</v>
      </c>
      <c r="AB12" s="2">
        <f>MIN('Game 1:Game 40'!$AC41:$AC41)</f>
        <v>28</v>
      </c>
      <c r="AC12" s="2">
        <f t="shared" si="10"/>
        <v>0</v>
      </c>
      <c r="AD12" s="2"/>
      <c r="AE12" s="2"/>
      <c r="AF12" s="2"/>
    </row>
    <row r="13" spans="1:32" ht="12.75" customHeight="1" x14ac:dyDescent="0.2">
      <c r="A13" s="2"/>
      <c r="B13" s="20"/>
      <c r="C13" s="2"/>
      <c r="D13" s="2" t="str">
        <f>IF(SUM('Game 1:Game 40'!$V42:$V42)=0,"",SUM('Game 1:Game 40'!$V42:$V42))</f>
        <v/>
      </c>
      <c r="E13" s="2" t="str">
        <f t="shared" si="0"/>
        <v/>
      </c>
      <c r="F13" s="2" t="str">
        <f t="shared" si="1"/>
        <v/>
      </c>
      <c r="G13" s="2" t="str">
        <f t="shared" si="2"/>
        <v/>
      </c>
      <c r="H13" s="2" t="str">
        <f t="shared" si="3"/>
        <v/>
      </c>
      <c r="I13" s="2" t="str">
        <f t="shared" si="4"/>
        <v/>
      </c>
      <c r="J13" s="2" t="str">
        <f t="shared" si="5"/>
        <v/>
      </c>
      <c r="K13" s="2" t="str">
        <f t="shared" si="6"/>
        <v/>
      </c>
      <c r="L13" s="2" t="str">
        <f>IF(SUM('Game 1:Game 40'!$AE42:$AE42)=0,"",SUM('Game 1:Game 40'!$AE42:$AE42))</f>
        <v/>
      </c>
      <c r="M13" s="2" t="str">
        <f>IF(SUM(SUM('Game 1:Game 40'!$AG42:$AG42),SUM('Game 1:Game 40'!$AK42:$AK42))=0,"",SUM(SUM('Game 1:Game 40'!$AG42:$AG42),SUM('Game 1:Game 40'!$AK42:$AK42)))</f>
        <v/>
      </c>
      <c r="N13" s="2" t="str">
        <f>IF(SUM('Game 1:Game 40'!$AI42:$AI42)=0,"",SUM('Game 1:Game 40'!$AI42:$AI42))</f>
        <v/>
      </c>
      <c r="O13" s="2" t="str">
        <f>IF(SUM('Game 1:Game 40'!$AK42:$AK42)=0,"",SUM('Game 1:Game 40'!$AK42:$AK42))</f>
        <v/>
      </c>
      <c r="P13" s="2" t="str">
        <f>IF(SUM('Game 1:Game 40'!$AM42:$AM42)=0,"",SUM('Game 1:Game 40'!$AM42:$AM42))</f>
        <v/>
      </c>
      <c r="Q13" s="2" t="str">
        <f>IF(SUM('Game 1:Game 40'!$AN42:$AN42)=0,"",SUM('Game 1:Game 40'!$AN42:$AN42))</f>
        <v/>
      </c>
      <c r="R13" s="2" t="str">
        <f>IF(SUM('Game 1:Game 40'!$AO42:$AO42)=0,"",SUM('Game 1:Game 40'!$AO42:$AO42))</f>
        <v/>
      </c>
      <c r="S13" s="2" t="str">
        <f>IF(SUM('Game 1:Game 40'!$AP42:$AP42)=0,"",SUM('Game 1:Game 40'!$AP42:$AP42))</f>
        <v/>
      </c>
      <c r="T13" s="2"/>
      <c r="U13" s="2">
        <f>SUM('Game 1:Game 40'!$W42:$W42)</f>
        <v>0</v>
      </c>
      <c r="V13" s="2">
        <f>MAX('Game 1:Game 40'!$X42:$X42)</f>
        <v>-1</v>
      </c>
      <c r="W13" s="2">
        <f t="shared" si="7"/>
        <v>0</v>
      </c>
      <c r="X13" s="2">
        <f>MIN('Game 1:Game 40'!$Y42:$Y42)</f>
        <v>163</v>
      </c>
      <c r="Y13" s="2">
        <f t="shared" si="8"/>
        <v>0</v>
      </c>
      <c r="Z13" s="2">
        <f>MAX('Game 1:Game 40'!$AA42:$AA42)</f>
        <v>-1</v>
      </c>
      <c r="AA13" s="2">
        <f t="shared" si="9"/>
        <v>0</v>
      </c>
      <c r="AB13" s="2">
        <f>MIN('Game 1:Game 40'!$AC42:$AC42)</f>
        <v>28</v>
      </c>
      <c r="AC13" s="2">
        <f t="shared" si="10"/>
        <v>0</v>
      </c>
      <c r="AD13" s="2"/>
      <c r="AE13" s="2"/>
      <c r="AF13" s="2"/>
    </row>
    <row r="14" spans="1:32" ht="12.75" customHeight="1" x14ac:dyDescent="0.2">
      <c r="A14" s="2"/>
      <c r="B14" s="20"/>
      <c r="C14" s="2"/>
      <c r="D14" s="2" t="str">
        <f>IF(SUM('Game 1:Game 40'!$V43:$V43)=0,"",SUM('Game 1:Game 40'!$V43:$V43))</f>
        <v/>
      </c>
      <c r="E14" s="2" t="str">
        <f t="shared" si="0"/>
        <v/>
      </c>
      <c r="F14" s="2" t="str">
        <f t="shared" si="1"/>
        <v/>
      </c>
      <c r="G14" s="2" t="str">
        <f t="shared" si="2"/>
        <v/>
      </c>
      <c r="H14" s="2" t="str">
        <f t="shared" si="3"/>
        <v/>
      </c>
      <c r="I14" s="2" t="str">
        <f t="shared" si="4"/>
        <v/>
      </c>
      <c r="J14" s="2" t="str">
        <f t="shared" si="5"/>
        <v/>
      </c>
      <c r="K14" s="2" t="str">
        <f t="shared" si="6"/>
        <v/>
      </c>
      <c r="L14" s="2" t="str">
        <f>IF(SUM('Game 1:Game 40'!$AE43:$AE43)=0,"",SUM('Game 1:Game 40'!$AE43:$AE43))</f>
        <v/>
      </c>
      <c r="M14" s="2" t="str">
        <f>IF(SUM(SUM('Game 1:Game 40'!$AG43:$AG43),SUM('Game 1:Game 40'!$AK43:$AK43))=0,"",SUM(SUM('Game 1:Game 40'!$AG43:$AG43),SUM('Game 1:Game 40'!$AK43:$AK43)))</f>
        <v/>
      </c>
      <c r="N14" s="2" t="str">
        <f>IF(SUM('Game 1:Game 40'!$AI43:$AI43)=0,"",SUM('Game 1:Game 40'!$AI43:$AI43))</f>
        <v/>
      </c>
      <c r="O14" s="2" t="str">
        <f>IF(SUM('Game 1:Game 40'!$AK43:$AK43)=0,"",SUM('Game 1:Game 40'!$AK43:$AK43))</f>
        <v/>
      </c>
      <c r="P14" s="2" t="str">
        <f>IF(SUM('Game 1:Game 40'!$AM43:$AM43)=0,"",SUM('Game 1:Game 40'!$AM43:$AM43))</f>
        <v/>
      </c>
      <c r="Q14" s="2" t="str">
        <f>IF(SUM('Game 1:Game 40'!$AN43:$AN43)=0,"",SUM('Game 1:Game 40'!$AN43:$AN43))</f>
        <v/>
      </c>
      <c r="R14" s="2" t="str">
        <f>IF(SUM('Game 1:Game 40'!$AO43:$AO43)=0,"",SUM('Game 1:Game 40'!$AO43:$AO43))</f>
        <v/>
      </c>
      <c r="S14" s="2" t="str">
        <f>IF(SUM('Game 1:Game 40'!$AP43:$AP43)=0,"",SUM('Game 1:Game 40'!$AP43:$AP43))</f>
        <v/>
      </c>
      <c r="T14" s="2"/>
      <c r="U14" s="2">
        <f>SUM('Game 1:Game 40'!$W43:$W43)</f>
        <v>0</v>
      </c>
      <c r="V14" s="2">
        <f>MAX('Game 1:Game 40'!$X43:$X43)</f>
        <v>-1</v>
      </c>
      <c r="W14" s="2">
        <f t="shared" si="7"/>
        <v>0</v>
      </c>
      <c r="X14" s="2">
        <f>MIN('Game 1:Game 40'!$Y43:$Y43)</f>
        <v>163</v>
      </c>
      <c r="Y14" s="2">
        <f t="shared" si="8"/>
        <v>0</v>
      </c>
      <c r="Z14" s="2">
        <f>MAX('Game 1:Game 40'!$AA43:$AA43)</f>
        <v>-1</v>
      </c>
      <c r="AA14" s="2">
        <f t="shared" si="9"/>
        <v>0</v>
      </c>
      <c r="AB14" s="2">
        <f>MIN('Game 1:Game 40'!$AC43:$AC43)</f>
        <v>28</v>
      </c>
      <c r="AC14" s="2">
        <f t="shared" si="10"/>
        <v>0</v>
      </c>
      <c r="AD14" s="2"/>
      <c r="AE14" s="2"/>
      <c r="AF14" s="2"/>
    </row>
    <row r="15" spans="1:32" ht="12.75" customHeight="1" x14ac:dyDescent="0.2">
      <c r="A15" s="2"/>
      <c r="B15" s="20"/>
      <c r="C15" s="2"/>
      <c r="D15" s="2" t="str">
        <f>IF(SUM('Game 1:Game 40'!$V44:$V44)=0,"",SUM('Game 1:Game 40'!$V44:$V44))</f>
        <v/>
      </c>
      <c r="E15" s="2" t="str">
        <f t="shared" si="0"/>
        <v/>
      </c>
      <c r="F15" s="2" t="str">
        <f t="shared" si="1"/>
        <v/>
      </c>
      <c r="G15" s="2" t="str">
        <f t="shared" si="2"/>
        <v/>
      </c>
      <c r="H15" s="2" t="str">
        <f t="shared" si="3"/>
        <v/>
      </c>
      <c r="I15" s="2" t="str">
        <f t="shared" si="4"/>
        <v/>
      </c>
      <c r="J15" s="2" t="str">
        <f t="shared" si="5"/>
        <v/>
      </c>
      <c r="K15" s="2" t="str">
        <f t="shared" si="6"/>
        <v/>
      </c>
      <c r="L15" s="2" t="str">
        <f>IF(SUM('Game 1:Game 40'!$AE44:$AE44)=0,"",SUM('Game 1:Game 40'!$AE44:$AE44))</f>
        <v/>
      </c>
      <c r="M15" s="2" t="str">
        <f>IF(SUM(SUM('Game 1:Game 40'!$AG44:$AG44),SUM('Game 1:Game 40'!$AK44:$AK44))=0,"",SUM(SUM('Game 1:Game 40'!$AG44:$AG44),SUM('Game 1:Game 40'!$AK44:$AK44)))</f>
        <v/>
      </c>
      <c r="N15" s="2" t="str">
        <f>IF(SUM('Game 1:Game 40'!$AI44:$AI44)=0,"",SUM('Game 1:Game 40'!$AI44:$AI44))</f>
        <v/>
      </c>
      <c r="O15" s="2" t="str">
        <f>IF(SUM('Game 1:Game 40'!$AK44:$AK44)=0,"",SUM('Game 1:Game 40'!$AK44:$AK44))</f>
        <v/>
      </c>
      <c r="P15" s="2" t="str">
        <f>IF(SUM('Game 1:Game 40'!$AM44:$AM44)=0,"",SUM('Game 1:Game 40'!$AM44:$AM44))</f>
        <v/>
      </c>
      <c r="Q15" s="2" t="str">
        <f>IF(SUM('Game 1:Game 40'!$AN44:$AN44)=0,"",SUM('Game 1:Game 40'!$AN44:$AN44))</f>
        <v/>
      </c>
      <c r="R15" s="2" t="str">
        <f>IF(SUM('Game 1:Game 40'!$AO44:$AO44)=0,"",SUM('Game 1:Game 40'!$AO44:$AO44))</f>
        <v/>
      </c>
      <c r="S15" s="2" t="str">
        <f>IF(SUM('Game 1:Game 40'!$AP44:$AP44)=0,"",SUM('Game 1:Game 40'!$AP44:$AP44))</f>
        <v/>
      </c>
      <c r="T15" s="2"/>
      <c r="U15" s="2">
        <f>SUM('Game 1:Game 40'!$W44:$W44)</f>
        <v>0</v>
      </c>
      <c r="V15" s="2">
        <f>MAX('Game 1:Game 40'!$X44:$X44)</f>
        <v>-1</v>
      </c>
      <c r="W15" s="2">
        <f t="shared" si="7"/>
        <v>0</v>
      </c>
      <c r="X15" s="2">
        <f>MIN('Game 1:Game 40'!$Y44:$Y44)</f>
        <v>163</v>
      </c>
      <c r="Y15" s="2">
        <f t="shared" si="8"/>
        <v>0</v>
      </c>
      <c r="Z15" s="2">
        <f>MAX('Game 1:Game 40'!$AA44:$AA44)</f>
        <v>-1</v>
      </c>
      <c r="AA15" s="2">
        <f t="shared" si="9"/>
        <v>0</v>
      </c>
      <c r="AB15" s="2">
        <f>MIN('Game 1:Game 40'!$AC44:$AC44)</f>
        <v>28</v>
      </c>
      <c r="AC15" s="2">
        <f t="shared" si="10"/>
        <v>0</v>
      </c>
      <c r="AD15" s="2"/>
      <c r="AE15" s="2"/>
      <c r="AF15" s="2"/>
    </row>
    <row r="16" spans="1:32" x14ac:dyDescent="0.2">
      <c r="A16" s="2"/>
      <c r="B16" s="20"/>
      <c r="C16" s="2"/>
      <c r="D16" s="2" t="str">
        <f>IF(SUM('Game 1:Game 40'!$V45:$V45)=0,"",SUM('Game 1:Game 40'!$V45:$V45))</f>
        <v/>
      </c>
      <c r="E16" s="2" t="str">
        <f t="shared" si="0"/>
        <v/>
      </c>
      <c r="F16" s="2" t="str">
        <f t="shared" si="1"/>
        <v/>
      </c>
      <c r="G16" s="2" t="str">
        <f t="shared" si="2"/>
        <v/>
      </c>
      <c r="H16" s="2" t="str">
        <f t="shared" si="3"/>
        <v/>
      </c>
      <c r="I16" s="2" t="str">
        <f t="shared" si="4"/>
        <v/>
      </c>
      <c r="J16" s="2" t="str">
        <f t="shared" si="5"/>
        <v/>
      </c>
      <c r="K16" s="2" t="str">
        <f t="shared" si="6"/>
        <v/>
      </c>
      <c r="L16" s="2" t="str">
        <f>IF(SUM('Game 1:Game 40'!$AE45:$AE45)=0,"",SUM('Game 1:Game 40'!$AE45:$AE45))</f>
        <v/>
      </c>
      <c r="M16" s="2" t="str">
        <f>IF(SUM(SUM('Game 1:Game 40'!$AG45:$AG45),SUM('Game 1:Game 40'!$AK45:$AK45))=0,"",SUM(SUM('Game 1:Game 40'!$AG45:$AG45),SUM('Game 1:Game 40'!$AK45:$AK45)))</f>
        <v/>
      </c>
      <c r="N16" s="2" t="str">
        <f>IF(SUM('Game 1:Game 40'!$AI45:$AI45)=0,"",SUM('Game 1:Game 40'!$AI45:$AI45))</f>
        <v/>
      </c>
      <c r="O16" s="2" t="str">
        <f>IF(SUM('Game 1:Game 40'!$AK45:$AK45)=0,"",SUM('Game 1:Game 40'!$AK45:$AK45))</f>
        <v/>
      </c>
      <c r="P16" s="2" t="str">
        <f>IF(SUM('Game 1:Game 40'!$AM45:$AM45)=0,"",SUM('Game 1:Game 40'!$AM45:$AM45))</f>
        <v/>
      </c>
      <c r="Q16" s="2" t="str">
        <f>IF(SUM('Game 1:Game 40'!$AN45:$AN45)=0,"",SUM('Game 1:Game 40'!$AN45:$AN45))</f>
        <v/>
      </c>
      <c r="R16" s="2" t="str">
        <f>IF(SUM('Game 1:Game 40'!$AO45:$AO45)=0,"",SUM('Game 1:Game 40'!$AO45:$AO45))</f>
        <v/>
      </c>
      <c r="S16" s="2" t="str">
        <f>IF(SUM('Game 1:Game 40'!$AP45:$AP45)=0,"",SUM('Game 1:Game 40'!$AP45:$AP45))</f>
        <v/>
      </c>
      <c r="T16" s="2"/>
      <c r="U16" s="2">
        <f>SUM('Game 1:Game 40'!$W45:$W45)</f>
        <v>0</v>
      </c>
      <c r="V16" s="2">
        <f>MAX('Game 1:Game 40'!$X45:$X45)</f>
        <v>-1</v>
      </c>
      <c r="W16" s="2">
        <f t="shared" si="7"/>
        <v>0</v>
      </c>
      <c r="X16" s="2">
        <f>MIN('Game 1:Game 40'!$Y45:$Y45)</f>
        <v>163</v>
      </c>
      <c r="Y16" s="2">
        <f t="shared" si="8"/>
        <v>0</v>
      </c>
      <c r="Z16" s="2">
        <f>MAX('Game 1:Game 40'!$AA45:$AA45)</f>
        <v>-1</v>
      </c>
      <c r="AA16" s="2">
        <f t="shared" si="9"/>
        <v>0</v>
      </c>
      <c r="AB16" s="2">
        <f>MIN('Game 1:Game 40'!$AC45:$AC45)</f>
        <v>28</v>
      </c>
      <c r="AC16" s="2">
        <f t="shared" si="10"/>
        <v>0</v>
      </c>
      <c r="AD16" s="2"/>
      <c r="AE16" s="2"/>
      <c r="AF16" s="2"/>
    </row>
    <row r="17" spans="1:32" x14ac:dyDescent="0.2">
      <c r="A17" s="2"/>
      <c r="B17" s="20"/>
      <c r="C17" s="2"/>
      <c r="D17" s="2" t="str">
        <f>IF(SUM('Game 1:Game 40'!$V46:$V46)=0,"",SUM('Game 1:Game 40'!$V46:$V46))</f>
        <v/>
      </c>
      <c r="E17" s="2" t="str">
        <f t="shared" si="0"/>
        <v/>
      </c>
      <c r="F17" s="2" t="str">
        <f t="shared" si="1"/>
        <v/>
      </c>
      <c r="G17" s="2" t="str">
        <f t="shared" si="2"/>
        <v/>
      </c>
      <c r="H17" s="2" t="str">
        <f t="shared" si="3"/>
        <v/>
      </c>
      <c r="I17" s="2" t="str">
        <f t="shared" si="4"/>
        <v/>
      </c>
      <c r="J17" s="2" t="str">
        <f t="shared" si="5"/>
        <v/>
      </c>
      <c r="K17" s="2" t="str">
        <f t="shared" si="6"/>
        <v/>
      </c>
      <c r="L17" s="2" t="str">
        <f>IF(SUM('Game 1:Game 40'!$AE46:$AE46)=0,"",SUM('Game 1:Game 40'!$AE46:$AE46))</f>
        <v/>
      </c>
      <c r="M17" s="2" t="str">
        <f>IF(SUM(SUM('Game 1:Game 40'!$AG46:$AG46),SUM('Game 1:Game 40'!$AK46:$AK46))=0,"",SUM(SUM('Game 1:Game 40'!$AG46:$AG46),SUM('Game 1:Game 40'!$AK46:$AK46)))</f>
        <v/>
      </c>
      <c r="N17" s="2" t="str">
        <f>IF(SUM('Game 1:Game 40'!$AI46:$AI46)=0,"",SUM('Game 1:Game 40'!$AI46:$AI46))</f>
        <v/>
      </c>
      <c r="O17" s="2" t="str">
        <f>IF(SUM('Game 1:Game 40'!$AK46:$AK46)=0,"",SUM('Game 1:Game 40'!$AK46:$AK46))</f>
        <v/>
      </c>
      <c r="P17" s="2" t="str">
        <f>IF(SUM('Game 1:Game 40'!$AM46:$AM46)=0,"",SUM('Game 1:Game 40'!$AM46:$AM46))</f>
        <v/>
      </c>
      <c r="Q17" s="2" t="str">
        <f>IF(SUM('Game 1:Game 40'!$AN46:$AN46)=0,"",SUM('Game 1:Game 40'!$AN46:$AN46))</f>
        <v/>
      </c>
      <c r="R17" s="2" t="str">
        <f>IF(SUM('Game 1:Game 40'!$AO46:$AO46)=0,"",SUM('Game 1:Game 40'!$AO46:$AO46))</f>
        <v/>
      </c>
      <c r="S17" s="2" t="str">
        <f>IF(SUM('Game 1:Game 40'!$AP46:$AP46)=0,"",SUM('Game 1:Game 40'!$AP46:$AP46))</f>
        <v/>
      </c>
      <c r="T17" s="2"/>
      <c r="U17" s="2">
        <f>SUM('Game 1:Game 40'!$W46:$W46)</f>
        <v>0</v>
      </c>
      <c r="V17" s="2">
        <f>MAX('Game 1:Game 40'!$X46:$X46)</f>
        <v>-1</v>
      </c>
      <c r="W17" s="2">
        <f t="shared" si="7"/>
        <v>0</v>
      </c>
      <c r="X17" s="2">
        <f>MIN('Game 1:Game 40'!$Y46:$Y46)</f>
        <v>163</v>
      </c>
      <c r="Y17" s="2">
        <f t="shared" si="8"/>
        <v>0</v>
      </c>
      <c r="Z17" s="2">
        <f>MAX('Game 1:Game 40'!$AA46:$AA46)</f>
        <v>-1</v>
      </c>
      <c r="AA17" s="2">
        <f t="shared" si="9"/>
        <v>0</v>
      </c>
      <c r="AB17" s="2">
        <f>MIN('Game 1:Game 40'!$AC46:$AC46)</f>
        <v>28</v>
      </c>
      <c r="AC17" s="2">
        <f t="shared" si="10"/>
        <v>0</v>
      </c>
      <c r="AD17" s="2"/>
      <c r="AE17" s="2"/>
      <c r="AF17" s="2"/>
    </row>
    <row r="18" spans="1:32" x14ac:dyDescent="0.2">
      <c r="A18" s="2"/>
      <c r="B18" s="20"/>
      <c r="C18" s="2"/>
      <c r="D18" s="2" t="str">
        <f>IF(SUM('Game 1:Game 40'!$V47:$V47)=0,"",SUM('Game 1:Game 40'!$V47:$V47))</f>
        <v/>
      </c>
      <c r="E18" s="2" t="str">
        <f t="shared" si="0"/>
        <v/>
      </c>
      <c r="F18" s="2" t="str">
        <f t="shared" si="1"/>
        <v/>
      </c>
      <c r="G18" s="2" t="str">
        <f t="shared" si="2"/>
        <v/>
      </c>
      <c r="H18" s="2" t="str">
        <f t="shared" si="3"/>
        <v/>
      </c>
      <c r="I18" s="2" t="str">
        <f t="shared" si="4"/>
        <v/>
      </c>
      <c r="J18" s="2" t="str">
        <f t="shared" si="5"/>
        <v/>
      </c>
      <c r="K18" s="2" t="str">
        <f t="shared" si="6"/>
        <v/>
      </c>
      <c r="L18" s="2" t="str">
        <f>IF(SUM('Game 1:Game 40'!$AE47:$AE47)=0,"",SUM('Game 1:Game 40'!$AE47:$AE47))</f>
        <v/>
      </c>
      <c r="M18" s="2" t="str">
        <f>IF(SUM(SUM('Game 1:Game 40'!$AG47:$AG47),SUM('Game 1:Game 40'!$AK47:$AK47))=0,"",SUM(SUM('Game 1:Game 40'!$AG47:$AG47),SUM('Game 1:Game 40'!$AK47:$AK47)))</f>
        <v/>
      </c>
      <c r="N18" s="2" t="str">
        <f>IF(SUM('Game 1:Game 40'!$AI47:$AI47)=0,"",SUM('Game 1:Game 40'!$AI47:$AI47))</f>
        <v/>
      </c>
      <c r="O18" s="2" t="str">
        <f>IF(SUM('Game 1:Game 40'!$AK47:$AK47)=0,"",SUM('Game 1:Game 40'!$AK47:$AK47))</f>
        <v/>
      </c>
      <c r="P18" s="2" t="str">
        <f>IF(SUM('Game 1:Game 40'!$AM47:$AM47)=0,"",SUM('Game 1:Game 40'!$AM47:$AM47))</f>
        <v/>
      </c>
      <c r="Q18" s="2" t="str">
        <f>IF(SUM('Game 1:Game 40'!$AN47:$AN47)=0,"",SUM('Game 1:Game 40'!$AN47:$AN47))</f>
        <v/>
      </c>
      <c r="R18" s="2" t="str">
        <f>IF(SUM('Game 1:Game 40'!$AO47:$AO47)=0,"",SUM('Game 1:Game 40'!$AO47:$AO47))</f>
        <v/>
      </c>
      <c r="S18" s="2" t="str">
        <f>IF(SUM('Game 1:Game 40'!$AP47:$AP47)=0,"",SUM('Game 1:Game 40'!$AP47:$AP47))</f>
        <v/>
      </c>
      <c r="T18" s="2"/>
      <c r="U18" s="2">
        <f>SUM('Game 1:Game 40'!$W47:$W47)</f>
        <v>0</v>
      </c>
      <c r="V18" s="2">
        <f>MAX('Game 1:Game 40'!$X47:$X47)</f>
        <v>-1</v>
      </c>
      <c r="W18" s="2">
        <f t="shared" si="7"/>
        <v>0</v>
      </c>
      <c r="X18" s="2">
        <f>MIN('Game 1:Game 40'!$Y47:$Y47)</f>
        <v>163</v>
      </c>
      <c r="Y18" s="2">
        <f t="shared" si="8"/>
        <v>0</v>
      </c>
      <c r="Z18" s="2">
        <f>MAX('Game 1:Game 40'!$AA47:$AA47)</f>
        <v>-1</v>
      </c>
      <c r="AA18" s="2">
        <f t="shared" si="9"/>
        <v>0</v>
      </c>
      <c r="AB18" s="2">
        <f>MIN('Game 1:Game 40'!$AC47:$AC47)</f>
        <v>28</v>
      </c>
      <c r="AC18" s="2">
        <f t="shared" si="10"/>
        <v>0</v>
      </c>
      <c r="AD18" s="2"/>
      <c r="AE18" s="2"/>
      <c r="AF18" s="2"/>
    </row>
    <row r="19" spans="1:32" x14ac:dyDescent="0.2">
      <c r="A19" s="2"/>
      <c r="B19" s="20"/>
      <c r="C19" s="2"/>
      <c r="D19" s="2" t="str">
        <f>IF(SUM('Game 1:Game 40'!$V48:$V48)=0,"",SUM('Game 1:Game 40'!$V48:$V48))</f>
        <v/>
      </c>
      <c r="E19" s="2" t="str">
        <f t="shared" si="0"/>
        <v/>
      </c>
      <c r="F19" s="2" t="str">
        <f t="shared" si="1"/>
        <v/>
      </c>
      <c r="G19" s="2" t="str">
        <f t="shared" si="2"/>
        <v/>
      </c>
      <c r="H19" s="2" t="str">
        <f t="shared" si="3"/>
        <v/>
      </c>
      <c r="I19" s="2" t="str">
        <f t="shared" si="4"/>
        <v/>
      </c>
      <c r="J19" s="2" t="str">
        <f t="shared" si="5"/>
        <v/>
      </c>
      <c r="K19" s="2" t="str">
        <f t="shared" si="6"/>
        <v/>
      </c>
      <c r="L19" s="2" t="str">
        <f>IF(SUM('Game 1:Game 40'!$AE48:$AE48)=0,"",SUM('Game 1:Game 40'!$AE48:$AE48))</f>
        <v/>
      </c>
      <c r="M19" s="2" t="str">
        <f>IF(SUM(SUM('Game 1:Game 40'!$AG48:$AG48),SUM('Game 1:Game 40'!$AK48:$AK48))=0,"",SUM(SUM('Game 1:Game 40'!$AG48:$AG48),SUM('Game 1:Game 40'!$AK48:$AK48)))</f>
        <v/>
      </c>
      <c r="N19" s="2" t="str">
        <f>IF(SUM('Game 1:Game 40'!$AI48:$AI48)=0,"",SUM('Game 1:Game 40'!$AI48:$AI48))</f>
        <v/>
      </c>
      <c r="O19" s="2" t="str">
        <f>IF(SUM('Game 1:Game 40'!$AK48:$AK48)=0,"",SUM('Game 1:Game 40'!$AK48:$AK48))</f>
        <v/>
      </c>
      <c r="P19" s="2" t="str">
        <f>IF(SUM('Game 1:Game 40'!$AM48:$AM48)=0,"",SUM('Game 1:Game 40'!$AM48:$AM48))</f>
        <v/>
      </c>
      <c r="Q19" s="2" t="str">
        <f>IF(SUM('Game 1:Game 40'!$AN48:$AN48)=0,"",SUM('Game 1:Game 40'!$AN48:$AN48))</f>
        <v/>
      </c>
      <c r="R19" s="2" t="str">
        <f>IF(SUM('Game 1:Game 40'!$AO48:$AO48)=0,"",SUM('Game 1:Game 40'!$AO48:$AO48))</f>
        <v/>
      </c>
      <c r="S19" s="2" t="str">
        <f>IF(SUM('Game 1:Game 40'!$AP48:$AP48)=0,"",SUM('Game 1:Game 40'!$AP48:$AP48))</f>
        <v/>
      </c>
      <c r="T19" s="2"/>
      <c r="U19" s="2">
        <f>SUM('Game 1:Game 40'!$W48:$W48)</f>
        <v>0</v>
      </c>
      <c r="V19" s="2">
        <f>MAX('Game 1:Game 40'!$X48:$X48)</f>
        <v>-1</v>
      </c>
      <c r="W19" s="2">
        <f t="shared" si="7"/>
        <v>0</v>
      </c>
      <c r="X19" s="2">
        <f>MIN('Game 1:Game 40'!$Y48:$Y48)</f>
        <v>163</v>
      </c>
      <c r="Y19" s="2">
        <f t="shared" si="8"/>
        <v>0</v>
      </c>
      <c r="Z19" s="2">
        <f>MAX('Game 1:Game 40'!$AA48:$AA48)</f>
        <v>-1</v>
      </c>
      <c r="AA19" s="2">
        <f t="shared" si="9"/>
        <v>0</v>
      </c>
      <c r="AB19" s="2">
        <f>MIN('Game 1:Game 40'!$AC48:$AC48)</f>
        <v>28</v>
      </c>
      <c r="AC19" s="2">
        <f t="shared" si="10"/>
        <v>0</v>
      </c>
      <c r="AD19" s="2"/>
      <c r="AE19" s="2"/>
      <c r="AF19" s="2"/>
    </row>
    <row r="20" spans="1:32" ht="12.75" customHeight="1" x14ac:dyDescent="0.2">
      <c r="A20" s="2"/>
      <c r="B20" s="20"/>
      <c r="C20" s="2"/>
      <c r="D20" s="2" t="str">
        <f>IF(SUM('Game 1:Game 40'!$V49:$V49)=0,"",SUM('Game 1:Game 40'!$V49:$V49))</f>
        <v/>
      </c>
      <c r="E20" s="2" t="str">
        <f t="shared" si="0"/>
        <v/>
      </c>
      <c r="F20" s="2" t="str">
        <f t="shared" si="1"/>
        <v/>
      </c>
      <c r="G20" s="2" t="str">
        <f t="shared" si="2"/>
        <v/>
      </c>
      <c r="H20" s="2" t="str">
        <f t="shared" si="3"/>
        <v/>
      </c>
      <c r="I20" s="2" t="str">
        <f t="shared" si="4"/>
        <v/>
      </c>
      <c r="J20" s="2" t="str">
        <f t="shared" si="5"/>
        <v/>
      </c>
      <c r="K20" s="2" t="str">
        <f t="shared" si="6"/>
        <v/>
      </c>
      <c r="L20" s="2" t="str">
        <f>IF(SUM('Game 1:Game 40'!$AE49:$AE49)=0,"",SUM('Game 1:Game 40'!$AE49:$AE49))</f>
        <v/>
      </c>
      <c r="M20" s="2" t="str">
        <f>IF(SUM(SUM('Game 1:Game 40'!$AG49:$AG49),SUM('Game 1:Game 40'!$AK49:$AK49))=0,"",SUM(SUM('Game 1:Game 40'!$AG49:$AG49),SUM('Game 1:Game 40'!$AK49:$AK49)))</f>
        <v/>
      </c>
      <c r="N20" s="2" t="str">
        <f>IF(SUM('Game 1:Game 40'!$AI49:$AI49)=0,"",SUM('Game 1:Game 40'!$AI49:$AI49))</f>
        <v/>
      </c>
      <c r="O20" s="2" t="str">
        <f>IF(SUM('Game 1:Game 40'!$AK49:$AK49)=0,"",SUM('Game 1:Game 40'!$AK49:$AK49))</f>
        <v/>
      </c>
      <c r="P20" s="2" t="str">
        <f>IF(SUM('Game 1:Game 40'!$AM49:$AM49)=0,"",SUM('Game 1:Game 40'!$AM49:$AM49))</f>
        <v/>
      </c>
      <c r="Q20" s="2" t="str">
        <f>IF(SUM('Game 1:Game 40'!$AN49:$AN49)=0,"",SUM('Game 1:Game 40'!$AN49:$AN49))</f>
        <v/>
      </c>
      <c r="R20" s="2" t="str">
        <f>IF(SUM('Game 1:Game 40'!$AO49:$AO49)=0,"",SUM('Game 1:Game 40'!$AO49:$AO49))</f>
        <v/>
      </c>
      <c r="S20" s="2" t="str">
        <f>IF(SUM('Game 1:Game 40'!$AP49:$AP49)=0,"",SUM('Game 1:Game 40'!$AP49:$AP49))</f>
        <v/>
      </c>
      <c r="T20" s="2"/>
      <c r="U20" s="2">
        <f>SUM('Game 1:Game 40'!$W49:$W49)</f>
        <v>0</v>
      </c>
      <c r="V20" s="2">
        <f>MAX('Game 1:Game 40'!$X49:$X49)</f>
        <v>-1</v>
      </c>
      <c r="W20" s="2">
        <f t="shared" si="7"/>
        <v>0</v>
      </c>
      <c r="X20" s="2">
        <f>MIN('Game 1:Game 40'!$Y49:$Y49)</f>
        <v>163</v>
      </c>
      <c r="Y20" s="2">
        <f t="shared" si="8"/>
        <v>0</v>
      </c>
      <c r="Z20" s="2">
        <f>MAX('Game 1:Game 40'!$AA49:$AA49)</f>
        <v>-1</v>
      </c>
      <c r="AA20" s="2">
        <f t="shared" si="9"/>
        <v>0</v>
      </c>
      <c r="AB20" s="2">
        <f>MIN('Game 1:Game 40'!$AC49:$AC49)</f>
        <v>28</v>
      </c>
      <c r="AC20" s="2">
        <f t="shared" si="10"/>
        <v>0</v>
      </c>
      <c r="AD20" s="2"/>
      <c r="AE20" s="2"/>
      <c r="AF20" s="2"/>
    </row>
    <row r="21" spans="1:32" ht="12.75" customHeight="1" x14ac:dyDescent="0.2">
      <c r="A21" s="2"/>
      <c r="B21" s="20"/>
      <c r="C21" s="2"/>
      <c r="D21" s="2" t="str">
        <f>IF(SUM('Game 1:Game 40'!$V50:$V50)=0,"",SUM('Game 1:Game 40'!$V50:$V50))</f>
        <v/>
      </c>
      <c r="E21" s="2" t="str">
        <f t="shared" si="0"/>
        <v/>
      </c>
      <c r="F21" s="2" t="str">
        <f t="shared" si="1"/>
        <v/>
      </c>
      <c r="G21" s="2" t="str">
        <f t="shared" si="2"/>
        <v/>
      </c>
      <c r="H21" s="2" t="str">
        <f t="shared" si="3"/>
        <v/>
      </c>
      <c r="I21" s="2" t="str">
        <f t="shared" si="4"/>
        <v/>
      </c>
      <c r="J21" s="2" t="str">
        <f t="shared" si="5"/>
        <v/>
      </c>
      <c r="K21" s="2" t="str">
        <f t="shared" si="6"/>
        <v/>
      </c>
      <c r="L21" s="2" t="str">
        <f>IF(SUM('Game 1:Game 40'!$AE50:$AE50)=0,"",SUM('Game 1:Game 40'!$AE50:$AE50))</f>
        <v/>
      </c>
      <c r="M21" s="2" t="str">
        <f>IF(SUM(SUM('Game 1:Game 40'!$AG50:$AG50),SUM('Game 1:Game 40'!$AK50:$AK50))=0,"",SUM(SUM('Game 1:Game 40'!$AG50:$AG50),SUM('Game 1:Game 40'!$AK50:$AK50)))</f>
        <v/>
      </c>
      <c r="N21" s="2" t="str">
        <f>IF(SUM('Game 1:Game 40'!$AI50:$AI50)=0,"",SUM('Game 1:Game 40'!$AI50:$AI50))</f>
        <v/>
      </c>
      <c r="O21" s="2" t="str">
        <f>IF(SUM('Game 1:Game 40'!$AK50:$AK50)=0,"",SUM('Game 1:Game 40'!$AK50:$AK50))</f>
        <v/>
      </c>
      <c r="P21" s="2" t="str">
        <f>IF(SUM('Game 1:Game 40'!$AM50:$AM50)=0,"",SUM('Game 1:Game 40'!$AM50:$AM50))</f>
        <v/>
      </c>
      <c r="Q21" s="2" t="str">
        <f>IF(SUM('Game 1:Game 40'!$AN50:$AN50)=0,"",SUM('Game 1:Game 40'!$AN50:$AN50))</f>
        <v/>
      </c>
      <c r="R21" s="2" t="str">
        <f>IF(SUM('Game 1:Game 40'!$AO50:$AO50)=0,"",SUM('Game 1:Game 40'!$AO50:$AO50))</f>
        <v/>
      </c>
      <c r="S21" s="2" t="str">
        <f>IF(SUM('Game 1:Game 40'!$AP50:$AP50)=0,"",SUM('Game 1:Game 40'!$AP50:$AP50))</f>
        <v/>
      </c>
      <c r="T21" s="2"/>
      <c r="U21" s="2">
        <f>SUM('Game 1:Game 40'!$W50:$W50)</f>
        <v>0</v>
      </c>
      <c r="V21" s="2">
        <f>MAX('Game 1:Game 40'!$X50:$X50)</f>
        <v>-1</v>
      </c>
      <c r="W21" s="2">
        <f t="shared" si="7"/>
        <v>0</v>
      </c>
      <c r="X21" s="2">
        <f>MIN('Game 1:Game 40'!$Y50:$Y50)</f>
        <v>163</v>
      </c>
      <c r="Y21" s="2">
        <f t="shared" si="8"/>
        <v>0</v>
      </c>
      <c r="Z21" s="2">
        <f>MAX('Game 1:Game 40'!$AA50:$AA50)</f>
        <v>-1</v>
      </c>
      <c r="AA21" s="2">
        <f t="shared" si="9"/>
        <v>0</v>
      </c>
      <c r="AB21" s="2">
        <f>MIN('Game 1:Game 40'!$AC50:$AC50)</f>
        <v>28</v>
      </c>
      <c r="AC21" s="2">
        <f t="shared" si="10"/>
        <v>0</v>
      </c>
      <c r="AD21" s="2"/>
      <c r="AE21" s="2"/>
      <c r="AF21" s="2"/>
    </row>
    <row r="22" spans="1:32" ht="12.75" customHeight="1" x14ac:dyDescent="0.2">
      <c r="A22" s="2"/>
      <c r="B22" s="20"/>
      <c r="C22" s="2"/>
      <c r="D22" s="2" t="str">
        <f>IF(SUM('Game 1:Game 40'!$V51:$V51)=0,"",SUM('Game 1:Game 40'!$V51:$V51))</f>
        <v/>
      </c>
      <c r="E22" s="2" t="str">
        <f t="shared" si="0"/>
        <v/>
      </c>
      <c r="F22" s="2" t="str">
        <f t="shared" si="1"/>
        <v/>
      </c>
      <c r="G22" s="2" t="str">
        <f t="shared" si="2"/>
        <v/>
      </c>
      <c r="H22" s="2" t="str">
        <f t="shared" si="3"/>
        <v/>
      </c>
      <c r="I22" s="2" t="str">
        <f t="shared" si="4"/>
        <v/>
      </c>
      <c r="J22" s="2" t="str">
        <f t="shared" si="5"/>
        <v/>
      </c>
      <c r="K22" s="2" t="str">
        <f t="shared" si="6"/>
        <v/>
      </c>
      <c r="L22" s="2" t="str">
        <f>IF(SUM('Game 1:Game 40'!$AE51:$AE51)=0,"",SUM('Game 1:Game 40'!$AE51:$AE51))</f>
        <v/>
      </c>
      <c r="M22" s="2" t="str">
        <f>IF(SUM(SUM('Game 1:Game 40'!$AG51:$AG51),SUM('Game 1:Game 40'!$AK51:$AK51))=0,"",SUM(SUM('Game 1:Game 40'!$AG51:$AG51),SUM('Game 1:Game 40'!$AK51:$AK51)))</f>
        <v/>
      </c>
      <c r="N22" s="2" t="str">
        <f>IF(SUM('Game 1:Game 40'!$AI51:$AI51)=0,"",SUM('Game 1:Game 40'!$AI51:$AI51))</f>
        <v/>
      </c>
      <c r="O22" s="2" t="str">
        <f>IF(SUM('Game 1:Game 40'!$AK51:$AK51)=0,"",SUM('Game 1:Game 40'!$AK51:$AK51))</f>
        <v/>
      </c>
      <c r="P22" s="2" t="str">
        <f>IF(SUM('Game 1:Game 40'!$AM51:$AM51)=0,"",SUM('Game 1:Game 40'!$AM51:$AM51))</f>
        <v/>
      </c>
      <c r="Q22" s="2" t="str">
        <f>IF(SUM('Game 1:Game 40'!$AN51:$AN51)=0,"",SUM('Game 1:Game 40'!$AN51:$AN51))</f>
        <v/>
      </c>
      <c r="R22" s="2" t="str">
        <f>IF(SUM('Game 1:Game 40'!$AO51:$AO51)=0,"",SUM('Game 1:Game 40'!$AO51:$AO51))</f>
        <v/>
      </c>
      <c r="S22" s="2" t="str">
        <f>IF(SUM('Game 1:Game 40'!$AP51:$AP51)=0,"",SUM('Game 1:Game 40'!$AP51:$AP51))</f>
        <v/>
      </c>
      <c r="T22" s="2"/>
      <c r="U22" s="2">
        <f>SUM('Game 1:Game 40'!$W51:$W51)</f>
        <v>0</v>
      </c>
      <c r="V22" s="2">
        <f>MAX('Game 1:Game 40'!$X51:$X51)</f>
        <v>-1</v>
      </c>
      <c r="W22" s="2">
        <f t="shared" si="7"/>
        <v>0</v>
      </c>
      <c r="X22" s="2">
        <f>MIN('Game 1:Game 40'!$Y51:$Y51)</f>
        <v>163</v>
      </c>
      <c r="Y22" s="2">
        <f t="shared" si="8"/>
        <v>0</v>
      </c>
      <c r="Z22" s="2">
        <f>MAX('Game 1:Game 40'!$AA51:$AA51)</f>
        <v>-1</v>
      </c>
      <c r="AA22" s="2">
        <f t="shared" si="9"/>
        <v>0</v>
      </c>
      <c r="AB22" s="2">
        <f>MIN('Game 1:Game 40'!$AC51:$AC51)</f>
        <v>28</v>
      </c>
      <c r="AC22" s="2">
        <f t="shared" si="10"/>
        <v>0</v>
      </c>
      <c r="AD22" s="2"/>
      <c r="AE22" s="2"/>
      <c r="AF22" s="2"/>
    </row>
    <row r="23" spans="1:32" ht="12.75" customHeight="1" x14ac:dyDescent="0.2">
      <c r="A23" s="2"/>
      <c r="B23" s="20"/>
      <c r="C23" s="2"/>
      <c r="D23" s="2" t="str">
        <f>IF(SUM('Game 1:Game 40'!$V52:$V52)=0,"",SUM('Game 1:Game 40'!$V52:$V52))</f>
        <v/>
      </c>
      <c r="E23" s="2" t="str">
        <f t="shared" si="0"/>
        <v/>
      </c>
      <c r="F23" s="2" t="str">
        <f t="shared" si="1"/>
        <v/>
      </c>
      <c r="G23" s="2" t="str">
        <f t="shared" si="2"/>
        <v/>
      </c>
      <c r="H23" s="2" t="str">
        <f t="shared" si="3"/>
        <v/>
      </c>
      <c r="I23" s="2" t="str">
        <f t="shared" si="4"/>
        <v/>
      </c>
      <c r="J23" s="2" t="str">
        <f t="shared" si="5"/>
        <v/>
      </c>
      <c r="K23" s="2" t="str">
        <f t="shared" si="6"/>
        <v/>
      </c>
      <c r="L23" s="2" t="str">
        <f>IF(SUM('Game 1:Game 40'!$AE52:$AE52)=0,"",SUM('Game 1:Game 40'!$AE52:$AE52))</f>
        <v/>
      </c>
      <c r="M23" s="2" t="str">
        <f>IF(SUM(SUM('Game 1:Game 40'!$AG52:$AG52),SUM('Game 1:Game 40'!$AK52:$AK52))=0,"",SUM(SUM('Game 1:Game 40'!$AG52:$AG52),SUM('Game 1:Game 40'!$AK52:$AK52)))</f>
        <v/>
      </c>
      <c r="N23" s="2" t="str">
        <f>IF(SUM('Game 1:Game 40'!$AI52:$AI52)=0,"",SUM('Game 1:Game 40'!$AI52:$AI52))</f>
        <v/>
      </c>
      <c r="O23" s="2" t="str">
        <f>IF(SUM('Game 1:Game 40'!$AK52:$AK52)=0,"",SUM('Game 1:Game 40'!$AK52:$AK52))</f>
        <v/>
      </c>
      <c r="P23" s="2" t="str">
        <f>IF(SUM('Game 1:Game 40'!$AM52:$AM52)=0,"",SUM('Game 1:Game 40'!$AM52:$AM52))</f>
        <v/>
      </c>
      <c r="Q23" s="2" t="str">
        <f>IF(SUM('Game 1:Game 40'!$AN52:$AN52)=0,"",SUM('Game 1:Game 40'!$AN52:$AN52))</f>
        <v/>
      </c>
      <c r="R23" s="2" t="str">
        <f>IF(SUM('Game 1:Game 40'!$AO52:$AO52)=0,"",SUM('Game 1:Game 40'!$AO52:$AO52))</f>
        <v/>
      </c>
      <c r="S23" s="2" t="str">
        <f>IF(SUM('Game 1:Game 40'!$AP52:$AP52)=0,"",SUM('Game 1:Game 40'!$AP52:$AP52))</f>
        <v/>
      </c>
      <c r="T23" s="2"/>
      <c r="U23" s="2">
        <f>SUM('Game 1:Game 40'!$W52:$W52)</f>
        <v>0</v>
      </c>
      <c r="V23" s="2">
        <f>MAX('Game 1:Game 40'!$X52:$X52)</f>
        <v>-1</v>
      </c>
      <c r="W23" s="2">
        <f t="shared" si="7"/>
        <v>0</v>
      </c>
      <c r="X23" s="2">
        <f>MIN('Game 1:Game 40'!$Y52:$Y52)</f>
        <v>163</v>
      </c>
      <c r="Y23" s="2">
        <f t="shared" si="8"/>
        <v>0</v>
      </c>
      <c r="Z23" s="2">
        <f>MAX('Game 1:Game 40'!$AA52:$AA52)</f>
        <v>-1</v>
      </c>
      <c r="AA23" s="2">
        <f t="shared" si="9"/>
        <v>0</v>
      </c>
      <c r="AB23" s="2">
        <f>MIN('Game 1:Game 40'!$AC52:$AC52)</f>
        <v>28</v>
      </c>
      <c r="AC23" s="2">
        <f t="shared" si="10"/>
        <v>0</v>
      </c>
      <c r="AD23" s="2"/>
      <c r="AE23" s="2"/>
      <c r="AF23" s="2"/>
    </row>
    <row r="24" spans="1:32" ht="12.75" customHeight="1" thickBot="1" x14ac:dyDescent="0.25">
      <c r="A24" s="2"/>
      <c r="B24" s="21"/>
      <c r="C24" s="2"/>
      <c r="D24" s="2" t="str">
        <f>IF(SUM('Game 1:Game 40'!$V53:$V53)=0,"",SUM('Game 1:Game 40'!$V53:$V53))</f>
        <v/>
      </c>
      <c r="E24" s="2" t="str">
        <f t="shared" si="0"/>
        <v/>
      </c>
      <c r="F24" s="2" t="str">
        <f t="shared" si="1"/>
        <v/>
      </c>
      <c r="G24" s="2" t="str">
        <f t="shared" si="2"/>
        <v/>
      </c>
      <c r="H24" s="2" t="str">
        <f t="shared" si="3"/>
        <v/>
      </c>
      <c r="I24" s="2" t="str">
        <f t="shared" si="4"/>
        <v/>
      </c>
      <c r="J24" s="2" t="str">
        <f t="shared" si="5"/>
        <v/>
      </c>
      <c r="K24" s="2" t="str">
        <f t="shared" si="6"/>
        <v/>
      </c>
      <c r="L24" s="2" t="str">
        <f>IF(SUM('Game 1:Game 40'!$AE53:$AE53)=0,"",SUM('Game 1:Game 40'!$AE53:$AE53))</f>
        <v/>
      </c>
      <c r="M24" s="2" t="str">
        <f>IF(SUM(SUM('Game 1:Game 40'!$AG53:$AG53),SUM('Game 1:Game 40'!$AK53:$AK53))=0,"",SUM(SUM('Game 1:Game 40'!$AG53:$AG53),SUM('Game 1:Game 40'!$AK53:$AK53)))</f>
        <v/>
      </c>
      <c r="N24" s="2" t="str">
        <f>IF(SUM('Game 1:Game 40'!$AI53:$AI53)=0,"",SUM('Game 1:Game 40'!$AI53:$AI53))</f>
        <v/>
      </c>
      <c r="O24" s="2" t="str">
        <f>IF(SUM('Game 1:Game 40'!$AK53:$AK53)=0,"",SUM('Game 1:Game 40'!$AK53:$AK53))</f>
        <v/>
      </c>
      <c r="P24" s="2" t="str">
        <f>IF(SUM('Game 1:Game 40'!$AM53:$AM53)=0,"",SUM('Game 1:Game 40'!$AM53:$AM53))</f>
        <v/>
      </c>
      <c r="Q24" s="2" t="str">
        <f>IF(SUM('Game 1:Game 40'!$AN53:$AN53)=0,"",SUM('Game 1:Game 40'!$AN53:$AN53))</f>
        <v/>
      </c>
      <c r="R24" s="2" t="str">
        <f>IF(SUM('Game 1:Game 40'!$AO53:$AO53)=0,"",SUM('Game 1:Game 40'!$AO53:$AO53))</f>
        <v/>
      </c>
      <c r="S24" s="2" t="str">
        <f>IF(SUM('Game 1:Game 40'!$AP53:$AP53)=0,"",SUM('Game 1:Game 40'!$AP53:$AP53))</f>
        <v/>
      </c>
      <c r="T24" s="2"/>
      <c r="U24" s="2">
        <f>SUM('Game 1:Game 40'!$W53:$W53)</f>
        <v>0</v>
      </c>
      <c r="V24" s="2">
        <f>MAX('Game 1:Game 40'!$X53:$X53)</f>
        <v>-1</v>
      </c>
      <c r="W24" s="2">
        <f t="shared" si="7"/>
        <v>0</v>
      </c>
      <c r="X24" s="2">
        <f>MIN('Game 1:Game 40'!$Y53:$Y53)</f>
        <v>163</v>
      </c>
      <c r="Y24" s="2">
        <f t="shared" si="8"/>
        <v>0</v>
      </c>
      <c r="Z24" s="2">
        <f>MAX('Game 1:Game 40'!$AA53:$AA53)</f>
        <v>-1</v>
      </c>
      <c r="AA24" s="2">
        <f t="shared" si="9"/>
        <v>0</v>
      </c>
      <c r="AB24" s="2">
        <f>MIN('Game 1:Game 40'!$AC53:$AC53)</f>
        <v>28</v>
      </c>
      <c r="AC24" s="2">
        <f t="shared" si="10"/>
        <v>0</v>
      </c>
      <c r="AD24" s="2"/>
      <c r="AE24" s="2"/>
      <c r="AF24" s="2"/>
    </row>
    <row r="25" spans="1:32" ht="12.75" customHeight="1"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row>
    <row r="26" spans="1:32" ht="12.75" customHeight="1" x14ac:dyDescent="0.2">
      <c r="A26" s="2"/>
      <c r="B26" s="2" t="s">
        <v>18</v>
      </c>
      <c r="C26" s="2"/>
      <c r="D26" s="2" t="str">
        <f>IF(SUM('Game 1:Game 40'!$X$6:$X$6)=0,"",SUM('Game 1:Game 40'!$X$6:$X$6))</f>
        <v/>
      </c>
      <c r="E26" s="2" t="str">
        <f>IF($D$26="","",$U$26)</f>
        <v/>
      </c>
      <c r="F26" s="2" t="str">
        <f>IF($D$26="","",$W$26)</f>
        <v/>
      </c>
      <c r="G26" s="2" t="str">
        <f>IF($D$26="","",ROUND($E$26/$D$26,2))</f>
        <v/>
      </c>
      <c r="H26" s="2" t="str">
        <f>IF($D$26="","",$Y$26)</f>
        <v/>
      </c>
      <c r="I26" s="2" t="str">
        <f>IF($D$26="","",$AA$26)</f>
        <v/>
      </c>
      <c r="J26" s="2" t="str">
        <f>IF($D$26="","",ROUND($G$26/18,2))</f>
        <v/>
      </c>
      <c r="K26" s="2" t="str">
        <f>IF($D$26="","",$AC$26)</f>
        <v/>
      </c>
      <c r="L26" s="2" t="str">
        <f>IF(SUM($L$5:$L$24)=0,"",SUM($L$5:$L$24))</f>
        <v/>
      </c>
      <c r="M26" s="2" t="str">
        <f>IF(SUM($M$5:$M$24)=0,"",SUM($M$5:$M$24))</f>
        <v/>
      </c>
      <c r="N26" s="2" t="str">
        <f>IF(SUM($N$5:$N$24)=0,"",SUM($N$5:$N$24))</f>
        <v/>
      </c>
      <c r="O26" s="2" t="str">
        <f>IF(SUM($O$5:$O$24)=0,"",SUM($O$5:$O$24))</f>
        <v/>
      </c>
      <c r="P26" s="2" t="str">
        <f>IF(SUM($P$5:$P$24)=0,"",SUM($P$5:$P$24))</f>
        <v/>
      </c>
      <c r="Q26" s="2" t="str">
        <f>IF(SUM($Q$5:$Q$24)=0,"",SUM($Q$5:$Q$24))</f>
        <v/>
      </c>
      <c r="R26" s="2" t="str">
        <f>IF(SUM($R$5:$R$24)=0,"",SUM($R$5:$R$24))</f>
        <v/>
      </c>
      <c r="S26" s="2" t="str">
        <f>IF(SUM($S$5:$S$24)=0,"",SUM($S$5:$S$24))</f>
        <v/>
      </c>
      <c r="T26" s="2"/>
      <c r="U26" s="2">
        <f>SUM('Game 1:Game 40'!$W$32:$W$32)</f>
        <v>0</v>
      </c>
      <c r="V26" s="2">
        <f>MAX('Game 1:Game 40'!$X$32:$X$32,-1)</f>
        <v>-1</v>
      </c>
      <c r="W26" s="2">
        <f>IF($V$26=-1,0,$V$26)</f>
        <v>0</v>
      </c>
      <c r="X26" s="2">
        <f>MIN('Game 1:Game 40'!$Y$32:$Y$32,1459)</f>
        <v>1459</v>
      </c>
      <c r="Y26" s="2">
        <f>IF($X$26=1459,0,$X$26)</f>
        <v>0</v>
      </c>
      <c r="Z26" s="2">
        <f>MAX('Game 1:Game 40'!$AA$32:$AA$32)</f>
        <v>-1</v>
      </c>
      <c r="AA26" s="2">
        <f>IF($Z$26=-1,0,$Z$26)</f>
        <v>0</v>
      </c>
      <c r="AB26" s="2">
        <f>MIN('Game 1:Game 40'!$AC$32:$AC$32)</f>
        <v>82</v>
      </c>
      <c r="AC26" s="2">
        <f>IF($AB$26=82,0,$AB$26)</f>
        <v>0</v>
      </c>
      <c r="AD26" s="2"/>
      <c r="AE26" s="2"/>
      <c r="AF26" s="2"/>
    </row>
    <row r="27" spans="1:32" ht="12.75" customHeight="1"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row>
    <row r="28" spans="1:32" ht="12.75" customHeight="1" thickBot="1" x14ac:dyDescent="0.25">
      <c r="A28" s="2"/>
      <c r="B28" s="2" t="s">
        <v>0</v>
      </c>
      <c r="C28" s="2"/>
      <c r="D28" s="2" t="s">
        <v>0</v>
      </c>
      <c r="E28" s="2" t="s">
        <v>0</v>
      </c>
      <c r="F28" s="2" t="s">
        <v>0</v>
      </c>
      <c r="G28" s="2" t="s">
        <v>0</v>
      </c>
      <c r="H28" s="2" t="s">
        <v>19</v>
      </c>
      <c r="I28" s="2" t="s">
        <v>19</v>
      </c>
      <c r="J28" s="2" t="s">
        <v>19</v>
      </c>
      <c r="K28" s="2" t="s">
        <v>19</v>
      </c>
      <c r="L28" s="2"/>
      <c r="M28" s="2"/>
      <c r="N28" s="2"/>
      <c r="O28" s="2"/>
      <c r="P28" s="2"/>
      <c r="Q28" s="2"/>
      <c r="R28" s="2"/>
      <c r="S28" s="2"/>
      <c r="T28" s="2"/>
      <c r="U28" s="2"/>
      <c r="V28" s="2"/>
      <c r="W28" s="2"/>
      <c r="X28" s="2"/>
      <c r="Y28" s="2"/>
      <c r="Z28" s="2"/>
      <c r="AA28" s="2"/>
      <c r="AB28" s="2"/>
      <c r="AC28" s="2"/>
      <c r="AD28" s="2"/>
    </row>
    <row r="29" spans="1:32" ht="12.75" customHeight="1" thickBot="1" x14ac:dyDescent="0.25">
      <c r="A29" s="2"/>
      <c r="B29" s="18" t="str">
        <f>$B$3</f>
        <v>All With Nomination</v>
      </c>
      <c r="C29" s="2"/>
      <c r="D29" s="2" t="s">
        <v>7</v>
      </c>
      <c r="E29" s="2" t="s">
        <v>20</v>
      </c>
      <c r="F29" s="2" t="s">
        <v>21</v>
      </c>
      <c r="G29" s="2" t="s">
        <v>22</v>
      </c>
      <c r="H29" s="2" t="s">
        <v>7</v>
      </c>
      <c r="I29" s="2" t="s">
        <v>20</v>
      </c>
      <c r="J29" s="2" t="s">
        <v>21</v>
      </c>
      <c r="K29" s="2" t="s">
        <v>22</v>
      </c>
      <c r="L29" s="2"/>
      <c r="M29" s="2"/>
      <c r="N29" s="2"/>
      <c r="O29" s="2"/>
      <c r="P29" s="2"/>
      <c r="Q29" s="2"/>
      <c r="R29" s="2"/>
      <c r="S29" s="2"/>
      <c r="T29" s="2"/>
      <c r="U29" s="2"/>
      <c r="V29" s="2"/>
      <c r="W29" s="2"/>
      <c r="X29" s="2"/>
      <c r="Y29" s="2"/>
      <c r="Z29" s="2"/>
      <c r="AA29" s="2"/>
      <c r="AB29" s="2"/>
      <c r="AC29" s="2"/>
      <c r="AD29" s="2"/>
    </row>
    <row r="30" spans="1:32" ht="12.75" customHeight="1" x14ac:dyDescent="0.2">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row>
    <row r="31" spans="1:32" ht="12.75" customHeight="1" x14ac:dyDescent="0.2">
      <c r="A31" s="2"/>
      <c r="B31" s="2"/>
      <c r="C31" s="2"/>
      <c r="D31" s="2" t="str">
        <f>$D$26</f>
        <v/>
      </c>
      <c r="E31" s="2" t="str">
        <f>IF(SUM('Game 1:Game 40'!$X$14:$X$14)=0,"",SUM('Game 1:Game 40'!$X$14:$X$14))</f>
        <v/>
      </c>
      <c r="F31" s="2" t="str">
        <f>IF(SUM('Game 1:Game 40'!$X$22:$X$22)=0,"",SUM('Game 1:Game 40'!$X$22:$X$22))</f>
        <v/>
      </c>
      <c r="G31" s="2" t="str">
        <f>IF(SUM('Game 1:Game 40'!$X$30:$X$30)=0,"",SUM('Game 1:Game 40'!$X$30:$X$30))</f>
        <v/>
      </c>
      <c r="H31" s="2" t="str">
        <f>IF(SUM($I$31:$K31)=0,"",SUM($I$31:$K31))</f>
        <v/>
      </c>
      <c r="I31" s="2" t="str">
        <f>IF(SUM('Game 1:Game 40'!$W$14:$W$14)=0,"",SUM('Game 1:Game 40'!$W$14:$W$14))</f>
        <v/>
      </c>
      <c r="J31" s="2" t="str">
        <f>IF(SUM('Game 1:Game 40'!$W$22:$W$22)=0,"",SUM('Game 1:Game 40'!$W$22:$W$22))</f>
        <v/>
      </c>
      <c r="K31" s="2" t="str">
        <f>IF(SUM('Game 1:Game 40'!$W$30:$W$30)=0,"",SUM('Game 1:Game 40'!$W$30:$W$30))</f>
        <v/>
      </c>
      <c r="L31" s="2"/>
      <c r="M31" s="2"/>
      <c r="N31" s="2"/>
      <c r="O31" s="2"/>
      <c r="P31" s="2"/>
      <c r="Q31" s="2"/>
      <c r="R31" s="2"/>
      <c r="S31" s="2"/>
      <c r="T31" s="2"/>
      <c r="U31" s="2"/>
      <c r="V31" s="2"/>
      <c r="W31" s="2"/>
      <c r="X31" s="2"/>
      <c r="Y31" s="2"/>
      <c r="Z31" s="2"/>
      <c r="AA31" s="2"/>
      <c r="AB31" s="2"/>
      <c r="AC31" s="2"/>
      <c r="AD31" s="2"/>
    </row>
    <row r="32" spans="1:32" ht="12.75" customHeight="1" x14ac:dyDescent="0.2">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row>
    <row r="33" spans="1:256" ht="12.75" customHeight="1" x14ac:dyDescent="0.2">
      <c r="A33" s="2"/>
      <c r="B33" s="2" t="s">
        <v>1</v>
      </c>
      <c r="C33" s="2"/>
      <c r="D33" s="2" t="s">
        <v>2</v>
      </c>
      <c r="E33" s="2" t="s">
        <v>3</v>
      </c>
      <c r="F33" s="2" t="s">
        <v>4</v>
      </c>
      <c r="G33" s="2"/>
      <c r="H33" s="2"/>
      <c r="I33" s="2" t="s">
        <v>2</v>
      </c>
      <c r="J33" s="2" t="s">
        <v>3</v>
      </c>
      <c r="K33" s="2" t="s">
        <v>4</v>
      </c>
      <c r="L33" s="3"/>
      <c r="M33" s="3"/>
      <c r="N33" s="3"/>
      <c r="O33" s="2"/>
      <c r="P33" s="2"/>
      <c r="Q33" s="2"/>
      <c r="R33" s="2"/>
      <c r="S33" s="2"/>
      <c r="T33" s="2"/>
      <c r="U33" s="2"/>
      <c r="V33" s="2"/>
      <c r="W33" s="2"/>
      <c r="X33" s="2"/>
      <c r="Y33" s="2"/>
      <c r="Z33" s="2"/>
      <c r="AA33" s="2"/>
      <c r="AB33" s="2"/>
      <c r="AC33" s="2"/>
      <c r="AD33" s="2"/>
    </row>
    <row r="34" spans="1:256" ht="12.75" customHeight="1" x14ac:dyDescent="0.2">
      <c r="A34" s="2"/>
      <c r="B34" s="2" t="s">
        <v>8</v>
      </c>
      <c r="C34" s="2"/>
      <c r="D34" s="2" t="s">
        <v>23</v>
      </c>
      <c r="E34" s="2" t="s">
        <v>23</v>
      </c>
      <c r="F34" s="2" t="s">
        <v>23</v>
      </c>
      <c r="G34" s="2"/>
      <c r="H34" s="2"/>
      <c r="I34" s="2" t="s">
        <v>24</v>
      </c>
      <c r="J34" s="2" t="s">
        <v>24</v>
      </c>
      <c r="K34" s="2" t="s">
        <v>24</v>
      </c>
      <c r="L34" s="3"/>
      <c r="M34" s="3"/>
      <c r="N34" s="3"/>
      <c r="O34" s="2"/>
      <c r="P34" s="2"/>
      <c r="Q34" s="2"/>
      <c r="R34" s="2"/>
      <c r="S34" s="2"/>
      <c r="T34" s="2"/>
      <c r="U34" s="2"/>
      <c r="V34" s="2"/>
      <c r="W34" s="2"/>
      <c r="X34" s="2"/>
      <c r="Y34" s="2"/>
      <c r="Z34" s="2"/>
      <c r="AA34" s="2"/>
      <c r="AB34" s="2"/>
      <c r="AC34" s="2"/>
      <c r="AD34" s="2"/>
    </row>
    <row r="35" spans="1:256" ht="12.75" customHeight="1" x14ac:dyDescent="0.2">
      <c r="A35" s="2"/>
      <c r="B35" s="2"/>
      <c r="C35" s="2"/>
      <c r="D35" s="2"/>
      <c r="E35" s="2"/>
      <c r="F35" s="2"/>
      <c r="G35" s="2"/>
      <c r="H35" s="2"/>
      <c r="I35" s="2"/>
      <c r="J35" s="2"/>
      <c r="K35" s="2"/>
      <c r="L35" s="3"/>
      <c r="M35" s="3"/>
      <c r="N35" s="3"/>
      <c r="O35" s="2"/>
      <c r="P35" s="2"/>
      <c r="Q35" s="2"/>
      <c r="R35" s="2"/>
      <c r="S35" s="2"/>
      <c r="T35" s="2"/>
      <c r="U35" s="2"/>
      <c r="V35" s="2"/>
      <c r="W35" s="2"/>
      <c r="X35" s="2"/>
      <c r="Y35" s="2"/>
      <c r="Z35" s="2"/>
      <c r="AA35" s="2"/>
      <c r="AB35" s="2"/>
      <c r="AC35" s="2"/>
      <c r="AD35" s="2"/>
    </row>
    <row r="36" spans="1:256" ht="12.75" customHeight="1" x14ac:dyDescent="0.2">
      <c r="A36" s="2"/>
      <c r="B36" s="2" t="str">
        <f>$E$26</f>
        <v/>
      </c>
      <c r="C36" s="2"/>
      <c r="D36" s="2" t="str">
        <f>$F$26</f>
        <v/>
      </c>
      <c r="E36" s="2" t="str">
        <f>$G$26</f>
        <v/>
      </c>
      <c r="F36" s="2" t="str">
        <f>$H$26</f>
        <v/>
      </c>
      <c r="G36" s="2"/>
      <c r="H36" s="2"/>
      <c r="I36" s="2" t="str">
        <f>IF($D$26="","",$V$36)</f>
        <v/>
      </c>
      <c r="J36" s="2" t="str">
        <f>IF($D$26="","",ROUND($G$26/3,2))</f>
        <v/>
      </c>
      <c r="K36" s="2" t="str">
        <f>IF($D$26="","",$X$36)</f>
        <v/>
      </c>
      <c r="L36" s="3"/>
      <c r="M36" s="3"/>
      <c r="N36" s="3"/>
      <c r="O36" s="2"/>
      <c r="P36" s="2"/>
      <c r="Q36" s="2"/>
      <c r="R36" s="2"/>
      <c r="S36" s="2"/>
      <c r="T36" s="2"/>
      <c r="U36" s="2">
        <f>MAX('Game 1:Game 40'!$AE$32:$AE$32)</f>
        <v>-1</v>
      </c>
      <c r="V36" s="2">
        <f>IF($U$36=-1,0,$U$36)</f>
        <v>0</v>
      </c>
      <c r="W36" s="2">
        <f>MIN('Game 1:Game 40'!$AG$32:$AG$32)</f>
        <v>487</v>
      </c>
      <c r="X36" s="2">
        <f>IF($W$36=487,0,$W$36)</f>
        <v>0</v>
      </c>
      <c r="Y36" s="2"/>
      <c r="Z36" s="2"/>
      <c r="AA36" s="2"/>
      <c r="AB36" s="2"/>
      <c r="AC36" s="2"/>
      <c r="AD36" s="2"/>
    </row>
    <row r="37" spans="1:256" ht="12.75" customHeight="1" x14ac:dyDescent="0.2">
      <c r="A37" s="2"/>
      <c r="B37" s="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row>
    <row r="38" spans="1:256" ht="12.75" customHeight="1" x14ac:dyDescent="0.2">
      <c r="A38" s="2"/>
      <c r="B38" s="2" t="str">
        <f>IF(OR($B$3="Knock Out Only",$B$3="Nomination Only",$B$3="Double Exit Only"),"","Total Season")</f>
        <v>Total Season</v>
      </c>
      <c r="C38" s="2"/>
      <c r="D38" s="2" t="s">
        <v>2</v>
      </c>
      <c r="E38" s="2" t="s">
        <v>3</v>
      </c>
      <c r="F38" s="2" t="s">
        <v>4</v>
      </c>
      <c r="G38" s="2"/>
      <c r="H38" s="2"/>
      <c r="I38" s="2" t="s">
        <v>2</v>
      </c>
      <c r="J38" s="2" t="s">
        <v>3</v>
      </c>
      <c r="K38" s="2" t="s">
        <v>4</v>
      </c>
      <c r="L38" s="2"/>
      <c r="M38" s="2"/>
      <c r="N38" s="2"/>
      <c r="O38" s="2"/>
      <c r="P38" s="2"/>
      <c r="Q38" s="2"/>
      <c r="R38" s="2"/>
      <c r="S38" s="2"/>
      <c r="T38" s="2"/>
      <c r="U38" s="2"/>
      <c r="V38" s="2"/>
      <c r="W38" s="2"/>
      <c r="X38" s="2"/>
      <c r="Y38" s="2"/>
      <c r="Z38" s="2"/>
      <c r="AA38" s="2"/>
      <c r="AB38" s="2"/>
      <c r="AC38" s="2"/>
      <c r="AD38" s="2"/>
    </row>
    <row r="39" spans="1:256" ht="12.75" customHeight="1" x14ac:dyDescent="0.2">
      <c r="A39" s="2"/>
      <c r="B39" s="2" t="str">
        <f>IF(OR($B$3="Knock Out Only",$B$3="Nomination Only",$B$3="Double Exit Only"),"","Points Awarded")</f>
        <v>Points Awarded</v>
      </c>
      <c r="C39" s="2"/>
      <c r="D39" s="2" t="s">
        <v>9</v>
      </c>
      <c r="E39" s="2" t="s">
        <v>9</v>
      </c>
      <c r="F39" s="2" t="s">
        <v>9</v>
      </c>
      <c r="G39" s="2"/>
      <c r="H39" s="2"/>
      <c r="I39" s="2" t="s">
        <v>25</v>
      </c>
      <c r="J39" s="2" t="s">
        <v>25</v>
      </c>
      <c r="K39" s="2" t="s">
        <v>25</v>
      </c>
      <c r="L39" s="2"/>
      <c r="M39" s="2"/>
      <c r="N39" s="2"/>
      <c r="O39" s="2"/>
      <c r="P39" s="2"/>
      <c r="Q39" s="2"/>
      <c r="R39" s="2"/>
      <c r="S39" s="2"/>
      <c r="T39" s="2"/>
      <c r="U39" s="2"/>
      <c r="V39" s="2"/>
      <c r="W39" s="2"/>
      <c r="X39" s="2"/>
      <c r="Y39" s="2"/>
      <c r="Z39" s="2"/>
      <c r="AA39" s="2"/>
      <c r="AB39" s="2"/>
      <c r="AC39" s="2"/>
      <c r="AD39" s="2"/>
    </row>
    <row r="40" spans="1:256" ht="12.75" customHeight="1" x14ac:dyDescent="0.2">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row>
    <row r="41" spans="1:256" ht="12.75" customHeight="1" x14ac:dyDescent="0.2">
      <c r="A41" s="2"/>
      <c r="B41" s="2" t="str">
        <f>IF($D$26="","",$U$41)</f>
        <v/>
      </c>
      <c r="C41" s="2"/>
      <c r="D41" s="2" t="str">
        <f>$I$26</f>
        <v/>
      </c>
      <c r="E41" s="2" t="str">
        <f>$J$26</f>
        <v/>
      </c>
      <c r="F41" s="2" t="str">
        <f>$K$26</f>
        <v/>
      </c>
      <c r="G41" s="2"/>
      <c r="H41" s="2"/>
      <c r="I41" s="2" t="str">
        <f>IF($D$26="","",$W$41)</f>
        <v/>
      </c>
      <c r="J41" s="2" t="str">
        <f>IF($D$26="","",ROUND($G$26/6,2))</f>
        <v/>
      </c>
      <c r="K41" s="2" t="str">
        <f>IF($D$26="","",$Y$41)</f>
        <v/>
      </c>
      <c r="L41" s="2"/>
      <c r="M41" s="2"/>
      <c r="N41" s="2"/>
      <c r="O41" s="2"/>
      <c r="P41" s="2"/>
      <c r="Q41" s="2"/>
      <c r="R41" s="2"/>
      <c r="S41" s="2"/>
      <c r="T41" s="2"/>
      <c r="U41" s="2">
        <f>IF(OR($B$3="Knock Out Only",$B$3="Nomination Only",$B$3="Double Exit Only"),"",SUM('Game 1:Game 40'!$X$4:$X$4))</f>
        <v>0</v>
      </c>
      <c r="V41" s="2">
        <f>MAX('Game 1:Game 40'!$AI$32:$AI$32)</f>
        <v>-1</v>
      </c>
      <c r="W41" s="2">
        <f>IF($V$41=-1,0,$V$41)</f>
        <v>0</v>
      </c>
      <c r="X41" s="2">
        <f>MIN('Game 1:Game 40'!$AK$32:$AK$32)</f>
        <v>244</v>
      </c>
      <c r="Y41" s="2">
        <f>IF($X$41=244,0,$X$41)</f>
        <v>0</v>
      </c>
      <c r="Z41" s="2"/>
      <c r="AA41" s="2"/>
      <c r="AB41" s="2"/>
      <c r="AC41" s="2"/>
      <c r="IV41"/>
    </row>
    <row r="42" spans="1:256" ht="12.75" customHeight="1" x14ac:dyDescent="0.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row>
    <row r="43" spans="1:256" ht="12.75" customHeight="1" x14ac:dyDescent="0.2">
      <c r="A43" s="2"/>
      <c r="B43" s="2" t="str">
        <f>IF(OR($B$3="Knock Out Only",$B$3="Nomination Only",$B$3="Double Exit Only"),"","Potential Season")</f>
        <v>Potential Season</v>
      </c>
      <c r="C43" s="2"/>
      <c r="D43" s="2" t="s">
        <v>5</v>
      </c>
      <c r="E43" s="2" t="s">
        <v>5</v>
      </c>
      <c r="F43" s="2" t="s">
        <v>5</v>
      </c>
      <c r="G43" s="2" t="s">
        <v>5</v>
      </c>
      <c r="H43" s="2" t="s">
        <v>5</v>
      </c>
      <c r="I43" s="2" t="s">
        <v>5</v>
      </c>
      <c r="J43" s="2" t="s">
        <v>5</v>
      </c>
      <c r="K43" s="2" t="s">
        <v>5</v>
      </c>
      <c r="L43" s="2"/>
      <c r="M43" s="2"/>
      <c r="N43" s="2"/>
      <c r="O43" s="2"/>
      <c r="P43" s="2"/>
      <c r="Q43" s="2"/>
      <c r="R43" s="2"/>
      <c r="S43" s="2"/>
      <c r="T43" s="2"/>
      <c r="U43" s="2"/>
      <c r="V43" s="2"/>
      <c r="W43" s="2"/>
      <c r="X43" s="2"/>
      <c r="Y43" s="2"/>
      <c r="Z43" s="2"/>
      <c r="AA43" s="2"/>
      <c r="AB43" s="2"/>
      <c r="AC43" s="2"/>
      <c r="AD43" s="2"/>
    </row>
    <row r="44" spans="1:256" ht="12.75" customHeight="1" x14ac:dyDescent="0.2">
      <c r="A44" s="2"/>
      <c r="B44" s="2" t="str">
        <f>IF(OR($B$3="Knock Out Only",$B$3="Nomination Only",$B$3="Double Exit Only"),"","Points Available")</f>
        <v>Points Available</v>
      </c>
      <c r="C44" s="2"/>
      <c r="D44" s="2" t="s">
        <v>10</v>
      </c>
      <c r="E44" s="2" t="s">
        <v>11</v>
      </c>
      <c r="F44" s="2" t="s">
        <v>26</v>
      </c>
      <c r="G44" s="2" t="s">
        <v>13</v>
      </c>
      <c r="H44" s="2" t="s">
        <v>14</v>
      </c>
      <c r="I44" s="2" t="s">
        <v>15</v>
      </c>
      <c r="J44" s="2" t="s">
        <v>16</v>
      </c>
      <c r="K44" s="2" t="s">
        <v>17</v>
      </c>
      <c r="L44" s="2"/>
      <c r="M44" s="2"/>
      <c r="N44" s="2"/>
      <c r="O44" s="2"/>
      <c r="P44" s="2"/>
      <c r="Q44" s="2"/>
      <c r="R44" s="2"/>
      <c r="S44" s="2"/>
      <c r="T44" s="2"/>
      <c r="U44" s="2"/>
      <c r="V44" s="2"/>
      <c r="W44" s="2"/>
      <c r="X44" s="2"/>
      <c r="Y44" s="2"/>
      <c r="Z44" s="2"/>
      <c r="AA44" s="2"/>
      <c r="AB44" s="2"/>
      <c r="AC44" s="2"/>
      <c r="AD44" s="2"/>
    </row>
    <row r="45" spans="1:256" ht="12.75" customHeight="1" x14ac:dyDescent="0.2">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row>
    <row r="46" spans="1:256" ht="12.75" customHeight="1" x14ac:dyDescent="0.2">
      <c r="A46" s="2"/>
      <c r="B46" s="2" t="str">
        <f>IF($D$26="","",$U$46)</f>
        <v/>
      </c>
      <c r="C46" s="2"/>
      <c r="D46" s="2" t="str">
        <f>$L$26</f>
        <v/>
      </c>
      <c r="E46" s="2" t="str">
        <f>$M$26</f>
        <v/>
      </c>
      <c r="F46" s="2" t="str">
        <f>$N$26</f>
        <v/>
      </c>
      <c r="G46" s="2" t="str">
        <f>$O$26</f>
        <v/>
      </c>
      <c r="H46" s="2" t="str">
        <f>$P$26</f>
        <v/>
      </c>
      <c r="I46" s="2" t="str">
        <f>$Q$26</f>
        <v/>
      </c>
      <c r="J46" s="2" t="str">
        <f>$R$26</f>
        <v/>
      </c>
      <c r="K46" s="2" t="str">
        <f>$S$26</f>
        <v/>
      </c>
      <c r="L46" s="2"/>
      <c r="M46" s="2"/>
      <c r="N46" s="2"/>
      <c r="O46" s="2"/>
      <c r="P46" s="2"/>
      <c r="Q46" s="2"/>
      <c r="R46" s="2"/>
      <c r="S46" s="2"/>
      <c r="T46" s="2"/>
      <c r="U46" s="2">
        <f>IF(OR($B$3="Knock Out Only",$B$3="Nomination Only",$B$3="Double Exit Only"),"",SUM('Game 1:Game 40'!$Y$4:$Y$4))</f>
        <v>0</v>
      </c>
      <c r="V46" s="2"/>
      <c r="W46" s="2"/>
      <c r="X46" s="2"/>
      <c r="Y46" s="2"/>
      <c r="Z46" s="2"/>
      <c r="AA46" s="2"/>
      <c r="AB46" s="2"/>
      <c r="IU46"/>
      <c r="IV46"/>
    </row>
    <row r="47" spans="1:256" ht="12.75" customHeight="1" x14ac:dyDescent="0.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row>
    <row r="48" spans="1:256" ht="12.75" customHeight="1" x14ac:dyDescent="0.2">
      <c r="A48" s="2"/>
      <c r="B48" s="3"/>
      <c r="C48" s="2"/>
      <c r="D48" s="2" t="s">
        <v>2</v>
      </c>
      <c r="E48" s="2" t="s">
        <v>4</v>
      </c>
      <c r="F48" s="2"/>
      <c r="G48" s="2" t="s">
        <v>2</v>
      </c>
      <c r="H48" s="2" t="s">
        <v>4</v>
      </c>
      <c r="I48" s="2"/>
      <c r="J48" s="2" t="s">
        <v>2</v>
      </c>
      <c r="K48" s="2" t="s">
        <v>4</v>
      </c>
      <c r="L48" s="2"/>
      <c r="M48" s="2"/>
      <c r="N48" s="2"/>
      <c r="O48" s="2"/>
      <c r="P48" s="2"/>
      <c r="Q48" s="2"/>
      <c r="R48" s="2"/>
      <c r="S48" s="2"/>
      <c r="T48" s="2"/>
      <c r="U48" s="2"/>
      <c r="V48" s="2"/>
      <c r="W48" s="2"/>
      <c r="X48" s="2"/>
      <c r="Y48" s="2"/>
      <c r="Z48" s="2"/>
      <c r="AA48" s="2"/>
      <c r="AB48" s="2"/>
      <c r="AC48" s="2"/>
      <c r="AD48" s="2"/>
    </row>
    <row r="49" spans="1:256" ht="12.75" customHeight="1" x14ac:dyDescent="0.2">
      <c r="A49" s="2"/>
      <c r="B49" s="2" t="s">
        <v>27</v>
      </c>
      <c r="C49" s="2"/>
      <c r="D49" s="2" t="s">
        <v>28</v>
      </c>
      <c r="E49" s="2" t="s">
        <v>28</v>
      </c>
      <c r="F49" s="2"/>
      <c r="G49" s="2" t="s">
        <v>21</v>
      </c>
      <c r="H49" s="2" t="s">
        <v>21</v>
      </c>
      <c r="I49" s="2"/>
      <c r="J49" s="2" t="s">
        <v>29</v>
      </c>
      <c r="K49" s="2" t="s">
        <v>29</v>
      </c>
      <c r="L49" s="2"/>
      <c r="M49" s="2"/>
      <c r="N49" s="2"/>
      <c r="O49" s="2"/>
      <c r="P49" s="2"/>
      <c r="Q49" s="2"/>
      <c r="R49" s="2"/>
      <c r="S49" s="2"/>
      <c r="T49" s="2"/>
      <c r="U49" s="2"/>
      <c r="V49" s="2"/>
      <c r="W49" s="2"/>
      <c r="X49" s="2"/>
      <c r="Y49" s="2"/>
      <c r="Z49" s="2"/>
      <c r="AA49" s="2"/>
      <c r="AB49" s="2"/>
      <c r="AC49" s="2"/>
      <c r="AD49" s="2"/>
    </row>
    <row r="50" spans="1:256" ht="12.75" customHeight="1" x14ac:dyDescent="0.2">
      <c r="A50" s="2"/>
      <c r="B50" s="3"/>
      <c r="C50" s="2"/>
      <c r="D50" s="2" t="s">
        <v>8</v>
      </c>
      <c r="E50" s="2" t="s">
        <v>8</v>
      </c>
      <c r="F50" s="2"/>
      <c r="G50" s="2" t="s">
        <v>8</v>
      </c>
      <c r="H50" s="2" t="s">
        <v>8</v>
      </c>
      <c r="I50" s="2"/>
      <c r="J50" s="2" t="s">
        <v>8</v>
      </c>
      <c r="K50" s="2" t="s">
        <v>8</v>
      </c>
      <c r="L50" s="2"/>
      <c r="M50" s="2"/>
      <c r="N50" s="2"/>
      <c r="O50" s="2"/>
      <c r="P50" s="2"/>
      <c r="Q50" s="2"/>
      <c r="R50" s="2"/>
      <c r="S50" s="2"/>
      <c r="T50" s="2"/>
      <c r="U50" s="2"/>
      <c r="V50" s="2"/>
      <c r="W50" s="2"/>
      <c r="X50" s="2"/>
      <c r="Y50" s="2"/>
      <c r="Z50" s="2"/>
      <c r="AA50" s="2"/>
      <c r="AB50" s="2"/>
      <c r="AC50" s="2"/>
      <c r="AD50" s="2"/>
    </row>
    <row r="51" spans="1:256" ht="12.75" customHeight="1" x14ac:dyDescent="0.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row>
    <row r="52" spans="1:256" ht="12.75" customHeight="1" x14ac:dyDescent="0.2">
      <c r="A52" s="2"/>
      <c r="B52" s="2" t="s">
        <v>23</v>
      </c>
      <c r="C52" s="2"/>
      <c r="D52" s="2" t="str">
        <f>IF(OR($D$26="",$U$52=-1),"",$U$52)</f>
        <v/>
      </c>
      <c r="E52" s="2" t="str">
        <f>IF(OR($D$26="",$V$52=1459),"",$V$52)</f>
        <v/>
      </c>
      <c r="F52" s="2"/>
      <c r="G52" s="2" t="str">
        <f>IF(OR($D$26="",$W$52=-1),"",$W$52)</f>
        <v/>
      </c>
      <c r="H52" s="2" t="str">
        <f>IF(OR($D$26="",$X$52=1459),"",$X$52)</f>
        <v/>
      </c>
      <c r="I52" s="2"/>
      <c r="J52" s="2" t="str">
        <f>IF(OR($D$26="",$Y$52=-1),"",$Y$52)</f>
        <v/>
      </c>
      <c r="K52" s="2" t="str">
        <f>IF(OR($D$26="",$Z$52=1459),"",$Z$52)</f>
        <v/>
      </c>
      <c r="L52" s="2"/>
      <c r="M52" s="2"/>
      <c r="N52" s="2"/>
      <c r="O52" s="2"/>
      <c r="P52" s="2"/>
      <c r="Q52" s="2"/>
      <c r="R52" s="2"/>
      <c r="S52" s="2"/>
      <c r="T52" s="2"/>
      <c r="U52" s="2">
        <f>MAX('Game 1:Game 40'!$AI$14:$AI$14)</f>
        <v>-1</v>
      </c>
      <c r="V52" s="2">
        <f>MIN('Game 1:Game 40'!$AJ$14:$AJ$14)</f>
        <v>1459</v>
      </c>
      <c r="W52" s="2">
        <f>MAX('Game 1:Game 40'!$AI$22:$AI$22)</f>
        <v>-1</v>
      </c>
      <c r="X52" s="2">
        <f>MIN('Game 1:Game 40'!$AJ$22:$AJ$22)</f>
        <v>1459</v>
      </c>
      <c r="Y52" s="2">
        <f>MAX('Game 1:Game 40'!$AI$30:$AI$30)</f>
        <v>-1</v>
      </c>
      <c r="Z52" s="2">
        <f>MIN('Game 1:Game 40'!$AJ$30:$AJ$30)</f>
        <v>1459</v>
      </c>
      <c r="AA52" s="2"/>
      <c r="IT52"/>
      <c r="IU52"/>
      <c r="IV52"/>
    </row>
    <row r="53" spans="1:256" ht="12.75" customHeight="1"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IV53"/>
    </row>
    <row r="54" spans="1:256" ht="12.75" customHeight="1" x14ac:dyDescent="0.2">
      <c r="A54" s="2"/>
      <c r="B54" s="2" t="s">
        <v>24</v>
      </c>
      <c r="C54" s="2"/>
      <c r="D54" s="2" t="str">
        <f>IF(OR($D$26="",$U$54=-1),"",$U$54)</f>
        <v/>
      </c>
      <c r="E54" s="2" t="str">
        <f>IF(OR($D$26="",$V$54=487),"",$V$54)</f>
        <v/>
      </c>
      <c r="F54" s="2"/>
      <c r="G54" s="2" t="str">
        <f>IF(OR($D$26="",$W$54=-1),"",$W$54)</f>
        <v/>
      </c>
      <c r="H54" s="2" t="str">
        <f>IF(OR($D$26="",$X$54=487),"",$X$54)</f>
        <v/>
      </c>
      <c r="I54" s="2"/>
      <c r="J54" s="2" t="str">
        <f>IF(OR($D$26="",$Y$54=-1),"",$Y$54)</f>
        <v/>
      </c>
      <c r="K54" s="2" t="str">
        <f>IF(OR($D$26="",$Z$54=487),"",$Z$54)</f>
        <v/>
      </c>
      <c r="L54" s="2"/>
      <c r="M54" s="2"/>
      <c r="N54" s="2"/>
      <c r="O54" s="2"/>
      <c r="P54" s="2"/>
      <c r="Q54" s="2"/>
      <c r="R54" s="2"/>
      <c r="S54" s="2"/>
      <c r="T54" s="2"/>
      <c r="U54" s="2">
        <f>MAX('Game 1:Game 40'!$AK$14:$AK$14)</f>
        <v>-1</v>
      </c>
      <c r="V54" s="2">
        <f>MIN('Game 1:Game 40'!$AL$14:$AL$14)</f>
        <v>487</v>
      </c>
      <c r="W54" s="2">
        <f>MAX('Game 1:Game 40'!$AK$22:$AK$22)</f>
        <v>-1</v>
      </c>
      <c r="X54" s="2">
        <f>MIN('Game 1:Game 40'!$AL$22:$AL$22)</f>
        <v>487</v>
      </c>
      <c r="Y54" s="2">
        <f>MAX('Game 1:Game 40'!$AK$30:$AK$30)</f>
        <v>-1</v>
      </c>
      <c r="Z54" s="2">
        <f>MIN('Game 1:Game 40'!$AL$30:$AL$30)</f>
        <v>487</v>
      </c>
      <c r="AA54" s="2"/>
      <c r="IT54"/>
      <c r="IU54"/>
      <c r="IV54"/>
    </row>
    <row r="55" spans="1:256" ht="12.75" customHeight="1"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IU55"/>
      <c r="IV55"/>
    </row>
    <row r="56" spans="1:256" ht="12.75" customHeight="1" x14ac:dyDescent="0.2">
      <c r="A56" s="2"/>
      <c r="B56" s="3"/>
      <c r="C56" s="2"/>
      <c r="D56" s="2" t="s">
        <v>2</v>
      </c>
      <c r="E56" s="2" t="s">
        <v>4</v>
      </c>
      <c r="F56" s="2"/>
      <c r="G56" s="2" t="s">
        <v>5</v>
      </c>
      <c r="H56" s="2" t="s">
        <v>5</v>
      </c>
      <c r="I56" s="2"/>
      <c r="J56" s="2" t="s">
        <v>2</v>
      </c>
      <c r="K56" s="2" t="s">
        <v>4</v>
      </c>
      <c r="L56" s="2"/>
      <c r="M56" s="2"/>
      <c r="N56" s="2"/>
      <c r="O56" s="2"/>
      <c r="P56" s="2"/>
      <c r="Q56" s="2"/>
      <c r="R56" s="2"/>
      <c r="S56" s="2"/>
      <c r="T56" s="2"/>
      <c r="U56" s="2"/>
      <c r="V56" s="2"/>
      <c r="W56" s="2"/>
      <c r="X56" s="2"/>
      <c r="Y56" s="2"/>
      <c r="Z56" s="2"/>
      <c r="AA56" s="2"/>
      <c r="AB56" s="2"/>
      <c r="IU56"/>
      <c r="IV56"/>
    </row>
    <row r="57" spans="1:256" ht="12.75" customHeight="1" x14ac:dyDescent="0.2">
      <c r="A57" s="2"/>
      <c r="B57" s="2" t="s">
        <v>30</v>
      </c>
      <c r="C57" s="2"/>
      <c r="D57" s="2" t="s">
        <v>28</v>
      </c>
      <c r="E57" s="2" t="s">
        <v>28</v>
      </c>
      <c r="F57" s="2"/>
      <c r="G57" s="2" t="s">
        <v>31</v>
      </c>
      <c r="H57" s="2" t="s">
        <v>32</v>
      </c>
      <c r="I57" s="2"/>
      <c r="J57" s="2" t="s">
        <v>29</v>
      </c>
      <c r="K57" s="2" t="s">
        <v>29</v>
      </c>
      <c r="L57" s="2"/>
      <c r="M57" s="2"/>
      <c r="N57" s="2"/>
      <c r="O57" s="2"/>
      <c r="P57" s="2"/>
      <c r="Q57" s="2"/>
      <c r="R57" s="2"/>
      <c r="S57" s="2"/>
      <c r="T57" s="2"/>
      <c r="U57" s="2"/>
      <c r="V57" s="2"/>
      <c r="W57" s="2"/>
      <c r="X57" s="2"/>
      <c r="Y57" s="2"/>
      <c r="Z57" s="2"/>
      <c r="AA57" s="2"/>
      <c r="AB57" s="2"/>
      <c r="IU57"/>
      <c r="IV57"/>
    </row>
    <row r="58" spans="1:256" ht="12.75" customHeight="1" x14ac:dyDescent="0.2">
      <c r="A58" s="2"/>
      <c r="B58" s="3"/>
      <c r="C58" s="2"/>
      <c r="D58" s="2" t="s">
        <v>33</v>
      </c>
      <c r="E58" s="2" t="s">
        <v>33</v>
      </c>
      <c r="F58" s="2"/>
      <c r="G58" s="2" t="s">
        <v>33</v>
      </c>
      <c r="H58" s="2" t="s">
        <v>33</v>
      </c>
      <c r="I58" s="2"/>
      <c r="J58" s="2" t="s">
        <v>33</v>
      </c>
      <c r="K58" s="2" t="s">
        <v>33</v>
      </c>
      <c r="L58" s="2"/>
      <c r="M58" s="2"/>
      <c r="N58" s="2"/>
      <c r="O58" s="2"/>
      <c r="P58" s="2"/>
      <c r="Q58" s="2"/>
      <c r="R58" s="2"/>
      <c r="S58" s="2"/>
      <c r="T58" s="2"/>
      <c r="U58" s="2"/>
      <c r="V58" s="2"/>
      <c r="W58" s="2"/>
      <c r="X58" s="2"/>
      <c r="Y58" s="2"/>
      <c r="Z58" s="2"/>
      <c r="AA58" s="2"/>
      <c r="AB58" s="2"/>
      <c r="IU58"/>
      <c r="IV58"/>
    </row>
    <row r="59" spans="1:256" ht="12.75" customHeight="1"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IU59"/>
      <c r="IV59"/>
    </row>
    <row r="60" spans="1:256" ht="12.75" customHeight="1" x14ac:dyDescent="0.2">
      <c r="A60" s="2"/>
      <c r="B60" s="2" t="s">
        <v>23</v>
      </c>
      <c r="C60" s="2"/>
      <c r="D60" s="2" t="str">
        <f>IF(OR($D$26="",$U$60=-1),"",$U$60)</f>
        <v/>
      </c>
      <c r="E60" s="2" t="str">
        <f>IF(OR($D$26="",$V$60=1459),"",$V$60)</f>
        <v/>
      </c>
      <c r="F60" s="2"/>
      <c r="G60" s="2" t="str">
        <f>IF(OR($D$26="",$W$60&lt;1),"",$W$60)</f>
        <v/>
      </c>
      <c r="H60" s="2" t="str">
        <f>IF(OR($D$26="",$W$60&gt;-1),"",$W$60*-1)</f>
        <v/>
      </c>
      <c r="I60" s="2"/>
      <c r="J60" s="2" t="str">
        <f>IF(OR($D$26="",$X$60=-1),"",$X$60)</f>
        <v/>
      </c>
      <c r="K60" s="2" t="str">
        <f>IF(OR($D$26="",$Y$60=1459),"",$Y$60)</f>
        <v/>
      </c>
      <c r="L60" s="2"/>
      <c r="M60" s="2"/>
      <c r="N60" s="2"/>
      <c r="O60" s="2"/>
      <c r="P60" s="2"/>
      <c r="Q60" s="2"/>
      <c r="R60" s="2"/>
      <c r="S60" s="2"/>
      <c r="T60" s="2"/>
      <c r="U60" s="2">
        <f>MAX('Game 1:Game 40'!$AM$14:$AM$14)</f>
        <v>-1</v>
      </c>
      <c r="V60" s="2">
        <f>MIN('Game 1:Game 40'!$AN$14:$AN$14)</f>
        <v>1459</v>
      </c>
      <c r="W60" s="2">
        <f>SUM('Game 1:Game 40'!$AL$32:$AL$32)</f>
        <v>0</v>
      </c>
      <c r="X60" s="2">
        <f>MAX('Game 1:Game 40'!$AM$30:$AM$30)</f>
        <v>-1</v>
      </c>
      <c r="Y60" s="2">
        <f>MIN('Game 1:Game 40'!$AN$30:$AN$30)</f>
        <v>1459</v>
      </c>
      <c r="Z60" s="2"/>
      <c r="AA60" s="2"/>
      <c r="IT60"/>
      <c r="IU60"/>
      <c r="IV60"/>
    </row>
    <row r="61" spans="1:256" ht="12.75" customHeight="1"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IU61"/>
      <c r="IV61"/>
    </row>
    <row r="62" spans="1:256" ht="12.75" customHeight="1" x14ac:dyDescent="0.2">
      <c r="A62" s="2"/>
      <c r="B62" s="2" t="s">
        <v>24</v>
      </c>
      <c r="C62" s="2"/>
      <c r="D62" s="2" t="str">
        <f>IF(OR($D$26="",$U$62=-1),"",$U$62)</f>
        <v/>
      </c>
      <c r="E62" s="2" t="str">
        <f>IF(OR($D$26="",$V$62=487),"",$V$62)</f>
        <v/>
      </c>
      <c r="F62" s="2"/>
      <c r="G62" s="2"/>
      <c r="H62" s="2"/>
      <c r="I62" s="2"/>
      <c r="J62" s="2" t="str">
        <f>IF(OR($D$26="",$W$62=-1),"",$W$62)</f>
        <v/>
      </c>
      <c r="K62" s="2" t="str">
        <f>IF(OR($D$26="",$X$62=487),"",$X$62)</f>
        <v/>
      </c>
      <c r="L62" s="2"/>
      <c r="M62" s="2"/>
      <c r="N62" s="2"/>
      <c r="O62" s="2"/>
      <c r="P62" s="2"/>
      <c r="Q62" s="2"/>
      <c r="R62" s="2"/>
      <c r="S62" s="2"/>
      <c r="T62" s="2"/>
      <c r="U62" s="2">
        <f>MAX('Game 1:Game 40'!$Y$6:$Y$6)</f>
        <v>-1</v>
      </c>
      <c r="V62" s="2">
        <f>MIN('Game 1:Game 40'!$Z$6:$Z$6)</f>
        <v>487</v>
      </c>
      <c r="W62" s="2">
        <f>MAX('Game 1:Game 40'!$AA$6:$AA$6)</f>
        <v>-1</v>
      </c>
      <c r="X62" s="2">
        <f>MIN('Game 1:Game 40'!$AB$6:$AB$6)</f>
        <v>487</v>
      </c>
      <c r="Y62" s="2"/>
      <c r="Z62" s="2"/>
      <c r="IS62"/>
      <c r="IT62"/>
      <c r="IU62"/>
      <c r="IV62"/>
    </row>
    <row r="63" spans="1:256" ht="12.75" customHeight="1"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row>
  </sheetData>
  <sheetProtection password="8740" sheet="1" objects="1" scenarios="1" sort="0"/>
  <phoneticPr fontId="0" type="noConversion"/>
  <dataValidations count="1">
    <dataValidation type="list" operator="equal" allowBlank="1" showErrorMessage="1" sqref="B3">
      <formula1>"League Only,League Home Only,League Away Only,Front Pin Only,Front Pin Home Only,Front Pin Away Only,Knock Out Only,Nomination Only,Double Exit Only,All Except Nomination,All With Nomination,"</formula1>
      <formula2>0</formula2>
    </dataValidation>
  </dataValidations>
  <pageMargins left="0.78749999999999998" right="0.78749999999999998" top="1.0249999999999999" bottom="1.0249999999999999" header="0.78749999999999998" footer="0.78749999999999998"/>
  <pageSetup paperSize="9" fitToWidth="2" pageOrder="overThenDown" orientation="landscape" useFirstPageNumber="1" horizontalDpi="300" verticalDpi="300" r:id="rId1"/>
  <headerFooter alignWithMargins="0">
    <oddHeader>&amp;L&amp;"Arial,Bold"&amp;F&amp;C&amp;"Arial,Bold"&amp;A&amp;R&amp;"Arial,Bold"&amp;D</oddHeader>
    <oddFooter>&amp;C&amp;"Arial,Bold"Page &amp;P</oddFooter>
  </headerFooter>
  <colBreaks count="1" manualBreakCount="1">
    <brk id="11" min="1" max="2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71</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255" priority="1" stopIfTrue="1" operator="lessThanOrEqual">
      <formula>9</formula>
    </cfRule>
    <cfRule type="cellIs" dxfId="254" priority="2" stopIfTrue="1" operator="between">
      <formula>10</formula>
      <formula>18</formula>
    </cfRule>
    <cfRule type="cellIs" dxfId="253" priority="3" stopIfTrue="1" operator="greaterThanOrEqual">
      <formula>19</formula>
    </cfRule>
  </conditionalFormatting>
  <conditionalFormatting sqref="B4 B14 B22 B30 B32">
    <cfRule type="cellIs" dxfId="252" priority="4" stopIfTrue="1" operator="equal">
      <formula>""</formula>
    </cfRule>
    <cfRule type="cellIs" dxfId="251" priority="5" stopIfTrue="1" operator="notEqual">
      <formula>""</formula>
    </cfRule>
  </conditionalFormatting>
  <conditionalFormatting sqref="R8 R10 R12 R16 R18 R20 R24 R26 R28">
    <cfRule type="cellIs" dxfId="250" priority="6" stopIfTrue="1" operator="between">
      <formula>0</formula>
      <formula>49</formula>
    </cfRule>
    <cfRule type="cellIs" dxfId="249" priority="7" stopIfTrue="1" operator="between">
      <formula>50</formula>
      <formula>59</formula>
    </cfRule>
    <cfRule type="cellIs" dxfId="248"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72</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247" priority="1" stopIfTrue="1" operator="lessThanOrEqual">
      <formula>9</formula>
    </cfRule>
    <cfRule type="cellIs" dxfId="246" priority="2" stopIfTrue="1" operator="between">
      <formula>10</formula>
      <formula>18</formula>
    </cfRule>
    <cfRule type="cellIs" dxfId="245" priority="3" stopIfTrue="1" operator="greaterThanOrEqual">
      <formula>19</formula>
    </cfRule>
  </conditionalFormatting>
  <conditionalFormatting sqref="B4 B14 B22 B30 B32">
    <cfRule type="cellIs" dxfId="244" priority="4" stopIfTrue="1" operator="equal">
      <formula>""</formula>
    </cfRule>
    <cfRule type="cellIs" dxfId="243" priority="5" stopIfTrue="1" operator="notEqual">
      <formula>""</formula>
    </cfRule>
  </conditionalFormatting>
  <conditionalFormatting sqref="R8 R10 R12 R16 R18 R20 R24 R26 R28">
    <cfRule type="cellIs" dxfId="242" priority="6" stopIfTrue="1" operator="between">
      <formula>0</formula>
      <formula>49</formula>
    </cfRule>
    <cfRule type="cellIs" dxfId="241" priority="7" stopIfTrue="1" operator="between">
      <formula>50</formula>
      <formula>59</formula>
    </cfRule>
    <cfRule type="cellIs" dxfId="240"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73</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239" priority="1" stopIfTrue="1" operator="lessThanOrEqual">
      <formula>9</formula>
    </cfRule>
    <cfRule type="cellIs" dxfId="238" priority="2" stopIfTrue="1" operator="between">
      <formula>10</formula>
      <formula>18</formula>
    </cfRule>
    <cfRule type="cellIs" dxfId="237" priority="3" stopIfTrue="1" operator="greaterThanOrEqual">
      <formula>19</formula>
    </cfRule>
  </conditionalFormatting>
  <conditionalFormatting sqref="B4 B14 B22 B30 B32">
    <cfRule type="cellIs" dxfId="236" priority="4" stopIfTrue="1" operator="equal">
      <formula>""</formula>
    </cfRule>
    <cfRule type="cellIs" dxfId="235" priority="5" stopIfTrue="1" operator="notEqual">
      <formula>""</formula>
    </cfRule>
  </conditionalFormatting>
  <conditionalFormatting sqref="R8 R10 R12 R16 R18 R20 R24 R26 R28">
    <cfRule type="cellIs" dxfId="234" priority="6" stopIfTrue="1" operator="between">
      <formula>0</formula>
      <formula>49</formula>
    </cfRule>
    <cfRule type="cellIs" dxfId="233" priority="7" stopIfTrue="1" operator="between">
      <formula>50</formula>
      <formula>59</formula>
    </cfRule>
    <cfRule type="cellIs" dxfId="232"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74</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231" priority="1" stopIfTrue="1" operator="lessThanOrEqual">
      <formula>9</formula>
    </cfRule>
    <cfRule type="cellIs" dxfId="230" priority="2" stopIfTrue="1" operator="between">
      <formula>10</formula>
      <formula>18</formula>
    </cfRule>
    <cfRule type="cellIs" dxfId="229" priority="3" stopIfTrue="1" operator="greaterThanOrEqual">
      <formula>19</formula>
    </cfRule>
  </conditionalFormatting>
  <conditionalFormatting sqref="B4 B14 B22 B30 B32">
    <cfRule type="cellIs" dxfId="228" priority="4" stopIfTrue="1" operator="equal">
      <formula>""</formula>
    </cfRule>
    <cfRule type="cellIs" dxfId="227" priority="5" stopIfTrue="1" operator="notEqual">
      <formula>""</formula>
    </cfRule>
  </conditionalFormatting>
  <conditionalFormatting sqref="R8 R10 R12 R16 R18 R20 R24 R26 R28">
    <cfRule type="cellIs" dxfId="226" priority="6" stopIfTrue="1" operator="between">
      <formula>0</formula>
      <formula>49</formula>
    </cfRule>
    <cfRule type="cellIs" dxfId="225" priority="7" stopIfTrue="1" operator="between">
      <formula>50</formula>
      <formula>59</formula>
    </cfRule>
    <cfRule type="cellIs" dxfId="224"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75</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223" priority="1" stopIfTrue="1" operator="lessThanOrEqual">
      <formula>9</formula>
    </cfRule>
    <cfRule type="cellIs" dxfId="222" priority="2" stopIfTrue="1" operator="between">
      <formula>10</formula>
      <formula>18</formula>
    </cfRule>
    <cfRule type="cellIs" dxfId="221" priority="3" stopIfTrue="1" operator="greaterThanOrEqual">
      <formula>19</formula>
    </cfRule>
  </conditionalFormatting>
  <conditionalFormatting sqref="B4 B14 B22 B30 B32">
    <cfRule type="cellIs" dxfId="220" priority="4" stopIfTrue="1" operator="equal">
      <formula>""</formula>
    </cfRule>
    <cfRule type="cellIs" dxfId="219" priority="5" stopIfTrue="1" operator="notEqual">
      <formula>""</formula>
    </cfRule>
  </conditionalFormatting>
  <conditionalFormatting sqref="R8 R10 R12 R16 R18 R20 R24 R26 R28">
    <cfRule type="cellIs" dxfId="218" priority="6" stopIfTrue="1" operator="between">
      <formula>0</formula>
      <formula>49</formula>
    </cfRule>
    <cfRule type="cellIs" dxfId="217" priority="7" stopIfTrue="1" operator="between">
      <formula>50</formula>
      <formula>59</formula>
    </cfRule>
    <cfRule type="cellIs" dxfId="216"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76</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215" priority="1" stopIfTrue="1" operator="lessThanOrEqual">
      <formula>9</formula>
    </cfRule>
    <cfRule type="cellIs" dxfId="214" priority="2" stopIfTrue="1" operator="between">
      <formula>10</formula>
      <formula>18</formula>
    </cfRule>
    <cfRule type="cellIs" dxfId="213" priority="3" stopIfTrue="1" operator="greaterThanOrEqual">
      <formula>19</formula>
    </cfRule>
  </conditionalFormatting>
  <conditionalFormatting sqref="B4 B14 B22 B30 B32">
    <cfRule type="cellIs" dxfId="212" priority="4" stopIfTrue="1" operator="equal">
      <formula>""</formula>
    </cfRule>
    <cfRule type="cellIs" dxfId="211" priority="5" stopIfTrue="1" operator="notEqual">
      <formula>""</formula>
    </cfRule>
  </conditionalFormatting>
  <conditionalFormatting sqref="R8 R10 R12 R16 R18 R20 R24 R26 R28">
    <cfRule type="cellIs" dxfId="210" priority="6" stopIfTrue="1" operator="between">
      <formula>0</formula>
      <formula>49</formula>
    </cfRule>
    <cfRule type="cellIs" dxfId="209" priority="7" stopIfTrue="1" operator="between">
      <formula>50</formula>
      <formula>59</formula>
    </cfRule>
    <cfRule type="cellIs" dxfId="208"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77</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207" priority="1" stopIfTrue="1" operator="lessThanOrEqual">
      <formula>9</formula>
    </cfRule>
    <cfRule type="cellIs" dxfId="206" priority="2" stopIfTrue="1" operator="between">
      <formula>10</formula>
      <formula>18</formula>
    </cfRule>
    <cfRule type="cellIs" dxfId="205" priority="3" stopIfTrue="1" operator="greaterThanOrEqual">
      <formula>19</formula>
    </cfRule>
  </conditionalFormatting>
  <conditionalFormatting sqref="B4 B14 B22 B30 B32">
    <cfRule type="cellIs" dxfId="204" priority="4" stopIfTrue="1" operator="equal">
      <formula>""</formula>
    </cfRule>
    <cfRule type="cellIs" dxfId="203" priority="5" stopIfTrue="1" operator="notEqual">
      <formula>""</formula>
    </cfRule>
  </conditionalFormatting>
  <conditionalFormatting sqref="R8 R10 R12 R16 R18 R20 R24 R26 R28">
    <cfRule type="cellIs" dxfId="202" priority="6" stopIfTrue="1" operator="between">
      <formula>0</formula>
      <formula>49</formula>
    </cfRule>
    <cfRule type="cellIs" dxfId="201" priority="7" stopIfTrue="1" operator="between">
      <formula>50</formula>
      <formula>59</formula>
    </cfRule>
    <cfRule type="cellIs" dxfId="200"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78</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199" priority="1" stopIfTrue="1" operator="lessThanOrEqual">
      <formula>9</formula>
    </cfRule>
    <cfRule type="cellIs" dxfId="198" priority="2" stopIfTrue="1" operator="between">
      <formula>10</formula>
      <formula>18</formula>
    </cfRule>
    <cfRule type="cellIs" dxfId="197" priority="3" stopIfTrue="1" operator="greaterThanOrEqual">
      <formula>19</formula>
    </cfRule>
  </conditionalFormatting>
  <conditionalFormatting sqref="B4 B14 B22 B30 B32">
    <cfRule type="cellIs" dxfId="196" priority="4" stopIfTrue="1" operator="equal">
      <formula>""</formula>
    </cfRule>
    <cfRule type="cellIs" dxfId="195" priority="5" stopIfTrue="1" operator="notEqual">
      <formula>""</formula>
    </cfRule>
  </conditionalFormatting>
  <conditionalFormatting sqref="R8 R10 R12 R16 R18 R20 R24 R26 R28">
    <cfRule type="cellIs" dxfId="194" priority="6" stopIfTrue="1" operator="between">
      <formula>0</formula>
      <formula>49</formula>
    </cfRule>
    <cfRule type="cellIs" dxfId="193" priority="7" stopIfTrue="1" operator="between">
      <formula>50</formula>
      <formula>59</formula>
    </cfRule>
    <cfRule type="cellIs" dxfId="192"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79</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191" priority="1" stopIfTrue="1" operator="lessThanOrEqual">
      <formula>9</formula>
    </cfRule>
    <cfRule type="cellIs" dxfId="190" priority="2" stopIfTrue="1" operator="between">
      <formula>10</formula>
      <formula>18</formula>
    </cfRule>
    <cfRule type="cellIs" dxfId="189" priority="3" stopIfTrue="1" operator="greaterThanOrEqual">
      <formula>19</formula>
    </cfRule>
  </conditionalFormatting>
  <conditionalFormatting sqref="B4 B14 B22 B30 B32">
    <cfRule type="cellIs" dxfId="188" priority="4" stopIfTrue="1" operator="equal">
      <formula>""</formula>
    </cfRule>
    <cfRule type="cellIs" dxfId="187" priority="5" stopIfTrue="1" operator="notEqual">
      <formula>""</formula>
    </cfRule>
  </conditionalFormatting>
  <conditionalFormatting sqref="R8 R10 R12 R16 R18 R20 R24 R26 R28">
    <cfRule type="cellIs" dxfId="186" priority="6" stopIfTrue="1" operator="between">
      <formula>0</formula>
      <formula>49</formula>
    </cfRule>
    <cfRule type="cellIs" dxfId="185" priority="7" stopIfTrue="1" operator="between">
      <formula>50</formula>
      <formula>59</formula>
    </cfRule>
    <cfRule type="cellIs" dxfId="184"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80</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183" priority="1" stopIfTrue="1" operator="lessThanOrEqual">
      <formula>9</formula>
    </cfRule>
    <cfRule type="cellIs" dxfId="182" priority="2" stopIfTrue="1" operator="between">
      <formula>10</formula>
      <formula>18</formula>
    </cfRule>
    <cfRule type="cellIs" dxfId="181" priority="3" stopIfTrue="1" operator="greaterThanOrEqual">
      <formula>19</formula>
    </cfRule>
  </conditionalFormatting>
  <conditionalFormatting sqref="B4 B14 B22 B30 B32">
    <cfRule type="cellIs" dxfId="180" priority="4" stopIfTrue="1" operator="equal">
      <formula>""</formula>
    </cfRule>
    <cfRule type="cellIs" dxfId="179" priority="5" stopIfTrue="1" operator="notEqual">
      <formula>""</formula>
    </cfRule>
  </conditionalFormatting>
  <conditionalFormatting sqref="R8 R10 R12 R16 R18 R20 R24 R26 R28">
    <cfRule type="cellIs" dxfId="178" priority="6" stopIfTrue="1" operator="between">
      <formula>0</formula>
      <formula>49</formula>
    </cfRule>
    <cfRule type="cellIs" dxfId="177" priority="7" stopIfTrue="1" operator="between">
      <formula>50</formula>
      <formula>59</formula>
    </cfRule>
    <cfRule type="cellIs" dxfId="176"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34</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319" priority="1" stopIfTrue="1" operator="lessThanOrEqual">
      <formula>9</formula>
    </cfRule>
    <cfRule type="cellIs" dxfId="318" priority="2" stopIfTrue="1" operator="between">
      <formula>10</formula>
      <formula>18</formula>
    </cfRule>
    <cfRule type="cellIs" dxfId="317" priority="3" stopIfTrue="1" operator="greaterThanOrEqual">
      <formula>19</formula>
    </cfRule>
  </conditionalFormatting>
  <conditionalFormatting sqref="B4 B14 B22 B30 B32">
    <cfRule type="cellIs" dxfId="316" priority="4" stopIfTrue="1" operator="equal">
      <formula>""</formula>
    </cfRule>
    <cfRule type="cellIs" dxfId="315" priority="5" stopIfTrue="1" operator="notEqual">
      <formula>""</formula>
    </cfRule>
  </conditionalFormatting>
  <conditionalFormatting sqref="R8 R10 R12 R16 R18 R20 R24 R26 R28">
    <cfRule type="cellIs" dxfId="314" priority="6" stopIfTrue="1" operator="between">
      <formula>0</formula>
      <formula>49</formula>
    </cfRule>
    <cfRule type="cellIs" dxfId="313" priority="7" stopIfTrue="1" operator="between">
      <formula>50</formula>
      <formula>59</formula>
    </cfRule>
    <cfRule type="cellIs" dxfId="312"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81</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175" priority="1" stopIfTrue="1" operator="lessThanOrEqual">
      <formula>9</formula>
    </cfRule>
    <cfRule type="cellIs" dxfId="174" priority="2" stopIfTrue="1" operator="between">
      <formula>10</formula>
      <formula>18</formula>
    </cfRule>
    <cfRule type="cellIs" dxfId="173" priority="3" stopIfTrue="1" operator="greaterThanOrEqual">
      <formula>19</formula>
    </cfRule>
  </conditionalFormatting>
  <conditionalFormatting sqref="B4 B14 B22 B30 B32">
    <cfRule type="cellIs" dxfId="172" priority="4" stopIfTrue="1" operator="equal">
      <formula>""</formula>
    </cfRule>
    <cfRule type="cellIs" dxfId="171" priority="5" stopIfTrue="1" operator="notEqual">
      <formula>""</formula>
    </cfRule>
  </conditionalFormatting>
  <conditionalFormatting sqref="R8 R10 R12 R16 R18 R20 R24 R26 R28">
    <cfRule type="cellIs" dxfId="170" priority="6" stopIfTrue="1" operator="between">
      <formula>0</formula>
      <formula>49</formula>
    </cfRule>
    <cfRule type="cellIs" dxfId="169" priority="7" stopIfTrue="1" operator="between">
      <formula>50</formula>
      <formula>59</formula>
    </cfRule>
    <cfRule type="cellIs" dxfId="168"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82</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167" priority="1" stopIfTrue="1" operator="lessThanOrEqual">
      <formula>9</formula>
    </cfRule>
    <cfRule type="cellIs" dxfId="166" priority="2" stopIfTrue="1" operator="between">
      <formula>10</formula>
      <formula>18</formula>
    </cfRule>
    <cfRule type="cellIs" dxfId="165" priority="3" stopIfTrue="1" operator="greaterThanOrEqual">
      <formula>19</formula>
    </cfRule>
  </conditionalFormatting>
  <conditionalFormatting sqref="B4 B14 B22 B30 B32">
    <cfRule type="cellIs" dxfId="164" priority="4" stopIfTrue="1" operator="equal">
      <formula>""</formula>
    </cfRule>
    <cfRule type="cellIs" dxfId="163" priority="5" stopIfTrue="1" operator="notEqual">
      <formula>""</formula>
    </cfRule>
  </conditionalFormatting>
  <conditionalFormatting sqref="R8 R10 R12 R16 R18 R20 R24 R26 R28">
    <cfRule type="cellIs" dxfId="162" priority="6" stopIfTrue="1" operator="between">
      <formula>0</formula>
      <formula>49</formula>
    </cfRule>
    <cfRule type="cellIs" dxfId="161" priority="7" stopIfTrue="1" operator="between">
      <formula>50</formula>
      <formula>59</formula>
    </cfRule>
    <cfRule type="cellIs" dxfId="160"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83</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159" priority="1" stopIfTrue="1" operator="lessThanOrEqual">
      <formula>9</formula>
    </cfRule>
    <cfRule type="cellIs" dxfId="158" priority="2" stopIfTrue="1" operator="between">
      <formula>10</formula>
      <formula>18</formula>
    </cfRule>
    <cfRule type="cellIs" dxfId="157" priority="3" stopIfTrue="1" operator="greaterThanOrEqual">
      <formula>19</formula>
    </cfRule>
  </conditionalFormatting>
  <conditionalFormatting sqref="B4 B14 B22 B30 B32">
    <cfRule type="cellIs" dxfId="156" priority="4" stopIfTrue="1" operator="equal">
      <formula>""</formula>
    </cfRule>
    <cfRule type="cellIs" dxfId="155" priority="5" stopIfTrue="1" operator="notEqual">
      <formula>""</formula>
    </cfRule>
  </conditionalFormatting>
  <conditionalFormatting sqref="R8 R10 R12 R16 R18 R20 R24 R26 R28">
    <cfRule type="cellIs" dxfId="154" priority="6" stopIfTrue="1" operator="between">
      <formula>0</formula>
      <formula>49</formula>
    </cfRule>
    <cfRule type="cellIs" dxfId="153" priority="7" stopIfTrue="1" operator="between">
      <formula>50</formula>
      <formula>59</formula>
    </cfRule>
    <cfRule type="cellIs" dxfId="152"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84</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151" priority="1" stopIfTrue="1" operator="lessThanOrEqual">
      <formula>9</formula>
    </cfRule>
    <cfRule type="cellIs" dxfId="150" priority="2" stopIfTrue="1" operator="between">
      <formula>10</formula>
      <formula>18</formula>
    </cfRule>
    <cfRule type="cellIs" dxfId="149" priority="3" stopIfTrue="1" operator="greaterThanOrEqual">
      <formula>19</formula>
    </cfRule>
  </conditionalFormatting>
  <conditionalFormatting sqref="B4 B14 B22 B30 B32">
    <cfRule type="cellIs" dxfId="148" priority="4" stopIfTrue="1" operator="equal">
      <formula>""</formula>
    </cfRule>
    <cfRule type="cellIs" dxfId="147" priority="5" stopIfTrue="1" operator="notEqual">
      <formula>""</formula>
    </cfRule>
  </conditionalFormatting>
  <conditionalFormatting sqref="R8 R10 R12 R16 R18 R20 R24 R26 R28">
    <cfRule type="cellIs" dxfId="146" priority="6" stopIfTrue="1" operator="between">
      <formula>0</formula>
      <formula>49</formula>
    </cfRule>
    <cfRule type="cellIs" dxfId="145" priority="7" stopIfTrue="1" operator="between">
      <formula>50</formula>
      <formula>59</formula>
    </cfRule>
    <cfRule type="cellIs" dxfId="144"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85</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143" priority="1" stopIfTrue="1" operator="lessThanOrEqual">
      <formula>9</formula>
    </cfRule>
    <cfRule type="cellIs" dxfId="142" priority="2" stopIfTrue="1" operator="between">
      <formula>10</formula>
      <formula>18</formula>
    </cfRule>
    <cfRule type="cellIs" dxfId="141" priority="3" stopIfTrue="1" operator="greaterThanOrEqual">
      <formula>19</formula>
    </cfRule>
  </conditionalFormatting>
  <conditionalFormatting sqref="B4 B14 B22 B30 B32">
    <cfRule type="cellIs" dxfId="140" priority="4" stopIfTrue="1" operator="equal">
      <formula>""</formula>
    </cfRule>
    <cfRule type="cellIs" dxfId="139" priority="5" stopIfTrue="1" operator="notEqual">
      <formula>""</formula>
    </cfRule>
  </conditionalFormatting>
  <conditionalFormatting sqref="R8 R10 R12 R16 R18 R20 R24 R26 R28">
    <cfRule type="cellIs" dxfId="138" priority="6" stopIfTrue="1" operator="between">
      <formula>0</formula>
      <formula>49</formula>
    </cfRule>
    <cfRule type="cellIs" dxfId="137" priority="7" stopIfTrue="1" operator="between">
      <formula>50</formula>
      <formula>59</formula>
    </cfRule>
    <cfRule type="cellIs" dxfId="136"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86</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135" priority="1" stopIfTrue="1" operator="lessThanOrEqual">
      <formula>9</formula>
    </cfRule>
    <cfRule type="cellIs" dxfId="134" priority="2" stopIfTrue="1" operator="between">
      <formula>10</formula>
      <formula>18</formula>
    </cfRule>
    <cfRule type="cellIs" dxfId="133" priority="3" stopIfTrue="1" operator="greaterThanOrEqual">
      <formula>19</formula>
    </cfRule>
  </conditionalFormatting>
  <conditionalFormatting sqref="B4 B14 B22 B30 B32">
    <cfRule type="cellIs" dxfId="132" priority="4" stopIfTrue="1" operator="equal">
      <formula>""</formula>
    </cfRule>
    <cfRule type="cellIs" dxfId="131" priority="5" stopIfTrue="1" operator="notEqual">
      <formula>""</formula>
    </cfRule>
  </conditionalFormatting>
  <conditionalFormatting sqref="R8 R10 R12 R16 R18 R20 R24 R26 R28">
    <cfRule type="cellIs" dxfId="130" priority="6" stopIfTrue="1" operator="between">
      <formula>0</formula>
      <formula>49</formula>
    </cfRule>
    <cfRule type="cellIs" dxfId="129" priority="7" stopIfTrue="1" operator="between">
      <formula>50</formula>
      <formula>59</formula>
    </cfRule>
    <cfRule type="cellIs" dxfId="128"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87</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127" priority="1" stopIfTrue="1" operator="lessThanOrEqual">
      <formula>9</formula>
    </cfRule>
    <cfRule type="cellIs" dxfId="126" priority="2" stopIfTrue="1" operator="between">
      <formula>10</formula>
      <formula>18</formula>
    </cfRule>
    <cfRule type="cellIs" dxfId="125" priority="3" stopIfTrue="1" operator="greaterThanOrEqual">
      <formula>19</formula>
    </cfRule>
  </conditionalFormatting>
  <conditionalFormatting sqref="B4 B14 B22 B30 B32">
    <cfRule type="cellIs" dxfId="124" priority="4" stopIfTrue="1" operator="equal">
      <formula>""</formula>
    </cfRule>
    <cfRule type="cellIs" dxfId="123" priority="5" stopIfTrue="1" operator="notEqual">
      <formula>""</formula>
    </cfRule>
  </conditionalFormatting>
  <conditionalFormatting sqref="R8 R10 R12 R16 R18 R20 R24 R26 R28">
    <cfRule type="cellIs" dxfId="122" priority="6" stopIfTrue="1" operator="between">
      <formula>0</formula>
      <formula>49</formula>
    </cfRule>
    <cfRule type="cellIs" dxfId="121" priority="7" stopIfTrue="1" operator="between">
      <formula>50</formula>
      <formula>59</formula>
    </cfRule>
    <cfRule type="cellIs" dxfId="120"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88</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119" priority="1" stopIfTrue="1" operator="lessThanOrEqual">
      <formula>9</formula>
    </cfRule>
    <cfRule type="cellIs" dxfId="118" priority="2" stopIfTrue="1" operator="between">
      <formula>10</formula>
      <formula>18</formula>
    </cfRule>
    <cfRule type="cellIs" dxfId="117" priority="3" stopIfTrue="1" operator="greaterThanOrEqual">
      <formula>19</formula>
    </cfRule>
  </conditionalFormatting>
  <conditionalFormatting sqref="B4 B14 B22 B30 B32">
    <cfRule type="cellIs" dxfId="116" priority="4" stopIfTrue="1" operator="equal">
      <formula>""</formula>
    </cfRule>
    <cfRule type="cellIs" dxfId="115" priority="5" stopIfTrue="1" operator="notEqual">
      <formula>""</formula>
    </cfRule>
  </conditionalFormatting>
  <conditionalFormatting sqref="R8 R10 R12 R16 R18 R20 R24 R26 R28">
    <cfRule type="cellIs" dxfId="114" priority="6" stopIfTrue="1" operator="between">
      <formula>0</formula>
      <formula>49</formula>
    </cfRule>
    <cfRule type="cellIs" dxfId="113" priority="7" stopIfTrue="1" operator="between">
      <formula>50</formula>
      <formula>59</formula>
    </cfRule>
    <cfRule type="cellIs" dxfId="112"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89</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111" priority="1" stopIfTrue="1" operator="lessThanOrEqual">
      <formula>9</formula>
    </cfRule>
    <cfRule type="cellIs" dxfId="110" priority="2" stopIfTrue="1" operator="between">
      <formula>10</formula>
      <formula>18</formula>
    </cfRule>
    <cfRule type="cellIs" dxfId="109" priority="3" stopIfTrue="1" operator="greaterThanOrEqual">
      <formula>19</formula>
    </cfRule>
  </conditionalFormatting>
  <conditionalFormatting sqref="B4 B14 B22 B30 B32">
    <cfRule type="cellIs" dxfId="108" priority="4" stopIfTrue="1" operator="equal">
      <formula>""</formula>
    </cfRule>
    <cfRule type="cellIs" dxfId="107" priority="5" stopIfTrue="1" operator="notEqual">
      <formula>""</formula>
    </cfRule>
  </conditionalFormatting>
  <conditionalFormatting sqref="R8 R10 R12 R16 R18 R20 R24 R26 R28">
    <cfRule type="cellIs" dxfId="106" priority="6" stopIfTrue="1" operator="between">
      <formula>0</formula>
      <formula>49</formula>
    </cfRule>
    <cfRule type="cellIs" dxfId="105" priority="7" stopIfTrue="1" operator="between">
      <formula>50</formula>
      <formula>59</formula>
    </cfRule>
    <cfRule type="cellIs" dxfId="104"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90</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103" priority="1" stopIfTrue="1" operator="lessThanOrEqual">
      <formula>9</formula>
    </cfRule>
    <cfRule type="cellIs" dxfId="102" priority="2" stopIfTrue="1" operator="between">
      <formula>10</formula>
      <formula>18</formula>
    </cfRule>
    <cfRule type="cellIs" dxfId="101" priority="3" stopIfTrue="1" operator="greaterThanOrEqual">
      <formula>19</formula>
    </cfRule>
  </conditionalFormatting>
  <conditionalFormatting sqref="B4 B14 B22 B30 B32">
    <cfRule type="cellIs" dxfId="100" priority="4" stopIfTrue="1" operator="equal">
      <formula>""</formula>
    </cfRule>
    <cfRule type="cellIs" dxfId="99" priority="5" stopIfTrue="1" operator="notEqual">
      <formula>""</formula>
    </cfRule>
  </conditionalFormatting>
  <conditionalFormatting sqref="R8 R10 R12 R16 R18 R20 R24 R26 R28">
    <cfRule type="cellIs" dxfId="98" priority="6" stopIfTrue="1" operator="between">
      <formula>0</formula>
      <formula>49</formula>
    </cfRule>
    <cfRule type="cellIs" dxfId="97" priority="7" stopIfTrue="1" operator="between">
      <formula>50</formula>
      <formula>59</formula>
    </cfRule>
    <cfRule type="cellIs" dxfId="96"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64</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311" priority="1" stopIfTrue="1" operator="lessThanOrEqual">
      <formula>9</formula>
    </cfRule>
    <cfRule type="cellIs" dxfId="310" priority="2" stopIfTrue="1" operator="between">
      <formula>10</formula>
      <formula>18</formula>
    </cfRule>
    <cfRule type="cellIs" dxfId="309" priority="3" stopIfTrue="1" operator="greaterThanOrEqual">
      <formula>19</formula>
    </cfRule>
  </conditionalFormatting>
  <conditionalFormatting sqref="B4 B14 B22 B30 B32">
    <cfRule type="cellIs" dxfId="308" priority="4" stopIfTrue="1" operator="equal">
      <formula>""</formula>
    </cfRule>
    <cfRule type="cellIs" dxfId="307" priority="5" stopIfTrue="1" operator="notEqual">
      <formula>""</formula>
    </cfRule>
  </conditionalFormatting>
  <conditionalFormatting sqref="R8 R10 R12 R16 R18 R20 R24 R26 R28">
    <cfRule type="cellIs" dxfId="306" priority="6" stopIfTrue="1" operator="between">
      <formula>0</formula>
      <formula>49</formula>
    </cfRule>
    <cfRule type="cellIs" dxfId="305" priority="7" stopIfTrue="1" operator="between">
      <formula>50</formula>
      <formula>59</formula>
    </cfRule>
    <cfRule type="cellIs" dxfId="304"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91</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95" priority="1" stopIfTrue="1" operator="lessThanOrEqual">
      <formula>9</formula>
    </cfRule>
    <cfRule type="cellIs" dxfId="94" priority="2" stopIfTrue="1" operator="between">
      <formula>10</formula>
      <formula>18</formula>
    </cfRule>
    <cfRule type="cellIs" dxfId="93" priority="3" stopIfTrue="1" operator="greaterThanOrEqual">
      <formula>19</formula>
    </cfRule>
  </conditionalFormatting>
  <conditionalFormatting sqref="B4 B14 B22 B30 B32">
    <cfRule type="cellIs" dxfId="92" priority="4" stopIfTrue="1" operator="equal">
      <formula>""</formula>
    </cfRule>
    <cfRule type="cellIs" dxfId="91" priority="5" stopIfTrue="1" operator="notEqual">
      <formula>""</formula>
    </cfRule>
  </conditionalFormatting>
  <conditionalFormatting sqref="R8 R10 R12 R16 R18 R20 R24 R26 R28">
    <cfRule type="cellIs" dxfId="90" priority="6" stopIfTrue="1" operator="between">
      <formula>0</formula>
      <formula>49</formula>
    </cfRule>
    <cfRule type="cellIs" dxfId="89" priority="7" stopIfTrue="1" operator="between">
      <formula>50</formula>
      <formula>59</formula>
    </cfRule>
    <cfRule type="cellIs" dxfId="88"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92</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87" priority="1" stopIfTrue="1" operator="lessThanOrEqual">
      <formula>9</formula>
    </cfRule>
    <cfRule type="cellIs" dxfId="86" priority="2" stopIfTrue="1" operator="between">
      <formula>10</formula>
      <formula>18</formula>
    </cfRule>
    <cfRule type="cellIs" dxfId="85" priority="3" stopIfTrue="1" operator="greaterThanOrEqual">
      <formula>19</formula>
    </cfRule>
  </conditionalFormatting>
  <conditionalFormatting sqref="B4 B14 B22 B30 B32">
    <cfRule type="cellIs" dxfId="84" priority="4" stopIfTrue="1" operator="equal">
      <formula>""</formula>
    </cfRule>
    <cfRule type="cellIs" dxfId="83" priority="5" stopIfTrue="1" operator="notEqual">
      <formula>""</formula>
    </cfRule>
  </conditionalFormatting>
  <conditionalFormatting sqref="R8 R10 R12 R16 R18 R20 R24 R26 R28">
    <cfRule type="cellIs" dxfId="82" priority="6" stopIfTrue="1" operator="between">
      <formula>0</formula>
      <formula>49</formula>
    </cfRule>
    <cfRule type="cellIs" dxfId="81" priority="7" stopIfTrue="1" operator="between">
      <formula>50</formula>
      <formula>59</formula>
    </cfRule>
    <cfRule type="cellIs" dxfId="80"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93</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79" priority="1" stopIfTrue="1" operator="lessThanOrEqual">
      <formula>9</formula>
    </cfRule>
    <cfRule type="cellIs" dxfId="78" priority="2" stopIfTrue="1" operator="between">
      <formula>10</formula>
      <formula>18</formula>
    </cfRule>
    <cfRule type="cellIs" dxfId="77" priority="3" stopIfTrue="1" operator="greaterThanOrEqual">
      <formula>19</formula>
    </cfRule>
  </conditionalFormatting>
  <conditionalFormatting sqref="B4 B14 B22 B30 B32">
    <cfRule type="cellIs" dxfId="76" priority="4" stopIfTrue="1" operator="equal">
      <formula>""</formula>
    </cfRule>
    <cfRule type="cellIs" dxfId="75" priority="5" stopIfTrue="1" operator="notEqual">
      <formula>""</formula>
    </cfRule>
  </conditionalFormatting>
  <conditionalFormatting sqref="R8 R10 R12 R16 R18 R20 R24 R26 R28">
    <cfRule type="cellIs" dxfId="74" priority="6" stopIfTrue="1" operator="between">
      <formula>0</formula>
      <formula>49</formula>
    </cfRule>
    <cfRule type="cellIs" dxfId="73" priority="7" stopIfTrue="1" operator="between">
      <formula>50</formula>
      <formula>59</formula>
    </cfRule>
    <cfRule type="cellIs" dxfId="72"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94</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71" priority="1" stopIfTrue="1" operator="lessThanOrEqual">
      <formula>9</formula>
    </cfRule>
    <cfRule type="cellIs" dxfId="70" priority="2" stopIfTrue="1" operator="between">
      <formula>10</formula>
      <formula>18</formula>
    </cfRule>
    <cfRule type="cellIs" dxfId="69" priority="3" stopIfTrue="1" operator="greaterThanOrEqual">
      <formula>19</formula>
    </cfRule>
  </conditionalFormatting>
  <conditionalFormatting sqref="B4 B14 B22 B30 B32">
    <cfRule type="cellIs" dxfId="68" priority="4" stopIfTrue="1" operator="equal">
      <formula>""</formula>
    </cfRule>
    <cfRule type="cellIs" dxfId="67" priority="5" stopIfTrue="1" operator="notEqual">
      <formula>""</formula>
    </cfRule>
  </conditionalFormatting>
  <conditionalFormatting sqref="R8 R10 R12 R16 R18 R20 R24 R26 R28">
    <cfRule type="cellIs" dxfId="66" priority="6" stopIfTrue="1" operator="between">
      <formula>0</formula>
      <formula>49</formula>
    </cfRule>
    <cfRule type="cellIs" dxfId="65" priority="7" stopIfTrue="1" operator="between">
      <formula>50</formula>
      <formula>59</formula>
    </cfRule>
    <cfRule type="cellIs" dxfId="64"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95</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63" priority="1" stopIfTrue="1" operator="lessThanOrEqual">
      <formula>9</formula>
    </cfRule>
    <cfRule type="cellIs" dxfId="62" priority="2" stopIfTrue="1" operator="between">
      <formula>10</formula>
      <formula>18</formula>
    </cfRule>
    <cfRule type="cellIs" dxfId="61" priority="3" stopIfTrue="1" operator="greaterThanOrEqual">
      <formula>19</formula>
    </cfRule>
  </conditionalFormatting>
  <conditionalFormatting sqref="B4 B14 B22 B30 B32">
    <cfRule type="cellIs" dxfId="60" priority="4" stopIfTrue="1" operator="equal">
      <formula>""</formula>
    </cfRule>
    <cfRule type="cellIs" dxfId="59" priority="5" stopIfTrue="1" operator="notEqual">
      <formula>""</formula>
    </cfRule>
  </conditionalFormatting>
  <conditionalFormatting sqref="R8 R10 R12 R16 R18 R20 R24 R26 R28">
    <cfRule type="cellIs" dxfId="58" priority="6" stopIfTrue="1" operator="between">
      <formula>0</formula>
      <formula>49</formula>
    </cfRule>
    <cfRule type="cellIs" dxfId="57" priority="7" stopIfTrue="1" operator="between">
      <formula>50</formula>
      <formula>59</formula>
    </cfRule>
    <cfRule type="cellIs" dxfId="56"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96</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55" priority="1" stopIfTrue="1" operator="lessThanOrEqual">
      <formula>9</formula>
    </cfRule>
    <cfRule type="cellIs" dxfId="54" priority="2" stopIfTrue="1" operator="between">
      <formula>10</formula>
      <formula>18</formula>
    </cfRule>
    <cfRule type="cellIs" dxfId="53" priority="3" stopIfTrue="1" operator="greaterThanOrEqual">
      <formula>19</formula>
    </cfRule>
  </conditionalFormatting>
  <conditionalFormatting sqref="B4 B14 B22 B30 B32">
    <cfRule type="cellIs" dxfId="52" priority="4" stopIfTrue="1" operator="equal">
      <formula>""</formula>
    </cfRule>
    <cfRule type="cellIs" dxfId="51" priority="5" stopIfTrue="1" operator="notEqual">
      <formula>""</formula>
    </cfRule>
  </conditionalFormatting>
  <conditionalFormatting sqref="R8 R10 R12 R16 R18 R20 R24 R26 R28">
    <cfRule type="cellIs" dxfId="50" priority="6" stopIfTrue="1" operator="between">
      <formula>0</formula>
      <formula>49</formula>
    </cfRule>
    <cfRule type="cellIs" dxfId="49" priority="7" stopIfTrue="1" operator="between">
      <formula>50</formula>
      <formula>59</formula>
    </cfRule>
    <cfRule type="cellIs" dxfId="48"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97</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47" priority="1" stopIfTrue="1" operator="lessThanOrEqual">
      <formula>9</formula>
    </cfRule>
    <cfRule type="cellIs" dxfId="46" priority="2" stopIfTrue="1" operator="between">
      <formula>10</formula>
      <formula>18</formula>
    </cfRule>
    <cfRule type="cellIs" dxfId="45" priority="3" stopIfTrue="1" operator="greaterThanOrEqual">
      <formula>19</formula>
    </cfRule>
  </conditionalFormatting>
  <conditionalFormatting sqref="B4 B14 B22 B30 B32">
    <cfRule type="cellIs" dxfId="44" priority="4" stopIfTrue="1" operator="equal">
      <formula>""</formula>
    </cfRule>
    <cfRule type="cellIs" dxfId="43" priority="5" stopIfTrue="1" operator="notEqual">
      <formula>""</formula>
    </cfRule>
  </conditionalFormatting>
  <conditionalFormatting sqref="R8 R10 R12 R16 R18 R20 R24 R26 R28">
    <cfRule type="cellIs" dxfId="42" priority="6" stopIfTrue="1" operator="between">
      <formula>0</formula>
      <formula>49</formula>
    </cfRule>
    <cfRule type="cellIs" dxfId="41" priority="7" stopIfTrue="1" operator="between">
      <formula>50</formula>
      <formula>59</formula>
    </cfRule>
    <cfRule type="cellIs" dxfId="40"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98</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39" priority="1" stopIfTrue="1" operator="lessThanOrEqual">
      <formula>9</formula>
    </cfRule>
    <cfRule type="cellIs" dxfId="38" priority="2" stopIfTrue="1" operator="between">
      <formula>10</formula>
      <formula>18</formula>
    </cfRule>
    <cfRule type="cellIs" dxfId="37" priority="3" stopIfTrue="1" operator="greaterThanOrEqual">
      <formula>19</formula>
    </cfRule>
  </conditionalFormatting>
  <conditionalFormatting sqref="B4 B14 B22 B30 B32">
    <cfRule type="cellIs" dxfId="36" priority="4" stopIfTrue="1" operator="equal">
      <formula>""</formula>
    </cfRule>
    <cfRule type="cellIs" dxfId="35" priority="5" stopIfTrue="1" operator="notEqual">
      <formula>""</formula>
    </cfRule>
  </conditionalFormatting>
  <conditionalFormatting sqref="R8 R10 R12 R16 R18 R20 R24 R26 R28">
    <cfRule type="cellIs" dxfId="34" priority="6" stopIfTrue="1" operator="between">
      <formula>0</formula>
      <formula>49</formula>
    </cfRule>
    <cfRule type="cellIs" dxfId="33" priority="7" stopIfTrue="1" operator="between">
      <formula>50</formula>
      <formula>59</formula>
    </cfRule>
    <cfRule type="cellIs" dxfId="32"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99</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31" priority="1" stopIfTrue="1" operator="lessThanOrEqual">
      <formula>9</formula>
    </cfRule>
    <cfRule type="cellIs" dxfId="30" priority="2" stopIfTrue="1" operator="between">
      <formula>10</formula>
      <formula>18</formula>
    </cfRule>
    <cfRule type="cellIs" dxfId="29" priority="3" stopIfTrue="1" operator="greaterThanOrEqual">
      <formula>19</formula>
    </cfRule>
  </conditionalFormatting>
  <conditionalFormatting sqref="B4 B14 B22 B30 B32">
    <cfRule type="cellIs" dxfId="28" priority="4" stopIfTrue="1" operator="equal">
      <formula>""</formula>
    </cfRule>
    <cfRule type="cellIs" dxfId="27" priority="5" stopIfTrue="1" operator="notEqual">
      <formula>""</formula>
    </cfRule>
  </conditionalFormatting>
  <conditionalFormatting sqref="R8 R10 R12 R16 R18 R20 R24 R26 R28">
    <cfRule type="cellIs" dxfId="26" priority="6" stopIfTrue="1" operator="between">
      <formula>0</formula>
      <formula>49</formula>
    </cfRule>
    <cfRule type="cellIs" dxfId="25" priority="7" stopIfTrue="1" operator="between">
      <formula>50</formula>
      <formula>59</formula>
    </cfRule>
    <cfRule type="cellIs" dxfId="24"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100</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23" priority="1" stopIfTrue="1" operator="lessThanOrEqual">
      <formula>9</formula>
    </cfRule>
    <cfRule type="cellIs" dxfId="22" priority="2" stopIfTrue="1" operator="between">
      <formula>10</formula>
      <formula>18</formula>
    </cfRule>
    <cfRule type="cellIs" dxfId="21" priority="3" stopIfTrue="1" operator="greaterThanOrEqual">
      <formula>19</formula>
    </cfRule>
  </conditionalFormatting>
  <conditionalFormatting sqref="B4 B14 B22 B30 B32">
    <cfRule type="cellIs" dxfId="20" priority="4" stopIfTrue="1" operator="equal">
      <formula>""</formula>
    </cfRule>
    <cfRule type="cellIs" dxfId="19" priority="5" stopIfTrue="1" operator="notEqual">
      <formula>""</formula>
    </cfRule>
  </conditionalFormatting>
  <conditionalFormatting sqref="R8 R10 R12 R16 R18 R20 R24 R26 R28">
    <cfRule type="cellIs" dxfId="18" priority="6" stopIfTrue="1" operator="between">
      <formula>0</formula>
      <formula>49</formula>
    </cfRule>
    <cfRule type="cellIs" dxfId="17" priority="7" stopIfTrue="1" operator="between">
      <formula>50</formula>
      <formula>59</formula>
    </cfRule>
    <cfRule type="cellIs" dxfId="16"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65</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303" priority="1" stopIfTrue="1" operator="lessThanOrEqual">
      <formula>9</formula>
    </cfRule>
    <cfRule type="cellIs" dxfId="302" priority="2" stopIfTrue="1" operator="between">
      <formula>10</formula>
      <formula>18</formula>
    </cfRule>
    <cfRule type="cellIs" dxfId="301" priority="3" stopIfTrue="1" operator="greaterThanOrEqual">
      <formula>19</formula>
    </cfRule>
  </conditionalFormatting>
  <conditionalFormatting sqref="B4 B14 B22 B30 B32">
    <cfRule type="cellIs" dxfId="300" priority="4" stopIfTrue="1" operator="equal">
      <formula>""</formula>
    </cfRule>
    <cfRule type="cellIs" dxfId="299" priority="5" stopIfTrue="1" operator="notEqual">
      <formula>""</formula>
    </cfRule>
  </conditionalFormatting>
  <conditionalFormatting sqref="R8 R10 R12 R16 R18 R20 R24 R26 R28">
    <cfRule type="cellIs" dxfId="298" priority="6" stopIfTrue="1" operator="between">
      <formula>0</formula>
      <formula>49</formula>
    </cfRule>
    <cfRule type="cellIs" dxfId="297" priority="7" stopIfTrue="1" operator="between">
      <formula>50</formula>
      <formula>59</formula>
    </cfRule>
    <cfRule type="cellIs" dxfId="296"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101</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15" priority="1" stopIfTrue="1" operator="lessThanOrEqual">
      <formula>9</formula>
    </cfRule>
    <cfRule type="cellIs" dxfId="14" priority="2" stopIfTrue="1" operator="between">
      <formula>10</formula>
      <formula>18</formula>
    </cfRule>
    <cfRule type="cellIs" dxfId="13" priority="3" stopIfTrue="1" operator="greaterThanOrEqual">
      <formula>19</formula>
    </cfRule>
  </conditionalFormatting>
  <conditionalFormatting sqref="B4 B14 B22 B30 B32">
    <cfRule type="cellIs" dxfId="12" priority="4" stopIfTrue="1" operator="equal">
      <formula>""</formula>
    </cfRule>
    <cfRule type="cellIs" dxfId="11" priority="5" stopIfTrue="1" operator="notEqual">
      <formula>""</formula>
    </cfRule>
  </conditionalFormatting>
  <conditionalFormatting sqref="R8 R10 R12 R16 R18 R20 R24 R26 R28">
    <cfRule type="cellIs" dxfId="10" priority="6" stopIfTrue="1" operator="between">
      <formula>0</formula>
      <formula>49</formula>
    </cfRule>
    <cfRule type="cellIs" dxfId="9" priority="7" stopIfTrue="1" operator="between">
      <formula>50</formula>
      <formula>59</formula>
    </cfRule>
    <cfRule type="cellIs" dxfId="8"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63</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7" priority="1" stopIfTrue="1" operator="lessThanOrEqual">
      <formula>9</formula>
    </cfRule>
    <cfRule type="cellIs" dxfId="6" priority="2" stopIfTrue="1" operator="between">
      <formula>10</formula>
      <formula>18</formula>
    </cfRule>
    <cfRule type="cellIs" dxfId="5" priority="3" stopIfTrue="1" operator="greaterThanOrEqual">
      <formula>19</formula>
    </cfRule>
  </conditionalFormatting>
  <conditionalFormatting sqref="B4 B14 B22 B30 B32">
    <cfRule type="cellIs" dxfId="4" priority="4" stopIfTrue="1" operator="equal">
      <formula>""</formula>
    </cfRule>
    <cfRule type="cellIs" dxfId="3" priority="5" stopIfTrue="1" operator="notEqual">
      <formula>""</formula>
    </cfRule>
  </conditionalFormatting>
  <conditionalFormatting sqref="R8 R10 R12 R16 R18 R20 R24 R26 R28">
    <cfRule type="cellIs" dxfId="2" priority="6" stopIfTrue="1" operator="between">
      <formula>0</formula>
      <formula>49</formula>
    </cfRule>
    <cfRule type="cellIs" dxfId="1" priority="7" stopIfTrue="1" operator="between">
      <formula>50</formula>
      <formula>59</formula>
    </cfRule>
    <cfRule type="cellIs" dxfId="0"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0157480314965" right="0.78740157480314965" top="1.0236220472440944" bottom="1.0236220472440944" header="0.78740157480314965" footer="0.78740157480314965"/>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46"/>
  <sheetViews>
    <sheetView zoomScaleNormal="100" workbookViewId="0">
      <selection activeCell="B2" sqref="B2"/>
    </sheetView>
  </sheetViews>
  <sheetFormatPr defaultColWidth="0" defaultRowHeight="12.75" customHeight="1" zeroHeight="1" x14ac:dyDescent="0.2"/>
  <cols>
    <col min="1" max="1" width="2.5703125" style="2" customWidth="1"/>
    <col min="2" max="2" width="11.42578125" style="2" customWidth="1"/>
    <col min="3" max="3" width="2.5703125" style="2" customWidth="1"/>
    <col min="4" max="4" width="35.42578125" style="2" customWidth="1"/>
    <col min="5" max="5" width="2.5703125" style="2" customWidth="1"/>
    <col min="6" max="6" width="11.42578125" style="2" customWidth="1"/>
    <col min="7" max="7" width="2.5703125" style="2" customWidth="1"/>
    <col min="8" max="8" width="11.42578125" style="2" customWidth="1"/>
    <col min="9" max="9" width="2.5703125" style="2" customWidth="1"/>
    <col min="10" max="10" width="11.42578125" style="2" customWidth="1"/>
    <col min="11" max="11" width="2.5703125" style="2" customWidth="1"/>
    <col min="12" max="12" width="11.42578125" style="2" customWidth="1"/>
    <col min="13" max="13" width="2.5703125" style="2" customWidth="1"/>
    <col min="14" max="14" width="11.42578125" style="2" customWidth="1"/>
    <col min="15" max="15" width="2.5703125" style="2" customWidth="1"/>
    <col min="16" max="16" width="11.42578125" style="2" customWidth="1"/>
    <col min="17" max="17" width="2.5703125" style="2" customWidth="1"/>
    <col min="18" max="18" width="11.42578125" style="2" customWidth="1"/>
    <col min="19" max="19" width="2.5703125" style="2" customWidth="1"/>
    <col min="20" max="20" width="11.42578125" style="2" customWidth="1"/>
    <col min="21" max="21" width="2.5703125" style="2" customWidth="1"/>
    <col min="22" max="22" width="11.42578125" style="2" customWidth="1"/>
    <col min="23" max="23" width="2.5703125" style="2" customWidth="1"/>
    <col min="24" max="16384" width="0" style="2" hidden="1"/>
  </cols>
  <sheetData>
    <row r="1" spans="2:22" x14ac:dyDescent="0.2"/>
    <row r="2" spans="2:22" x14ac:dyDescent="0.2">
      <c r="B2" s="2" t="s">
        <v>23</v>
      </c>
      <c r="D2" s="2" t="s">
        <v>35</v>
      </c>
      <c r="F2" s="2" t="s">
        <v>36</v>
      </c>
      <c r="H2" s="2" t="s">
        <v>38</v>
      </c>
      <c r="J2" s="2" t="s">
        <v>39</v>
      </c>
      <c r="L2" s="2" t="s">
        <v>40</v>
      </c>
      <c r="N2" s="2" t="s">
        <v>37</v>
      </c>
      <c r="P2" s="2" t="s">
        <v>41</v>
      </c>
      <c r="R2" s="2" t="s">
        <v>18</v>
      </c>
      <c r="T2" s="2" t="s">
        <v>35</v>
      </c>
      <c r="V2" s="2" t="s">
        <v>33</v>
      </c>
    </row>
    <row r="3" spans="2:22" x14ac:dyDescent="0.2"/>
    <row r="4" spans="2:22" x14ac:dyDescent="0.2">
      <c r="B4" s="2" t="str">
        <f>IF('Game 1'!$V$6=0,"",'Game 1'!$B$2)</f>
        <v/>
      </c>
      <c r="D4" s="2" t="str">
        <f>IF('Game 1'!$F$2="","",'Game 1'!$F$2)</f>
        <v/>
      </c>
      <c r="F4" s="22" t="str">
        <f>IF('Game 1'!$N$2="","",'Game 1'!$N$2)</f>
        <v/>
      </c>
      <c r="H4" s="2" t="str">
        <f>IF('Game 1'!$F$4="","",'Game 1'!$F$4)</f>
        <v/>
      </c>
      <c r="J4" s="2" t="str">
        <f>IF('Game 1'!$J$4="","",'Game 1'!$J$4)</f>
        <v/>
      </c>
      <c r="L4" s="2" t="str">
        <f>IF('Game 1'!$N$4="","",'Game 1'!$N$4)</f>
        <v/>
      </c>
      <c r="N4" s="2" t="str">
        <f>IF('Game 1'!$R$2="","",'Game 1'!$R$2)</f>
        <v/>
      </c>
      <c r="P4" s="2" t="str">
        <f>IF('Game 1'!$R$4="","",'Game 1'!$R$4)</f>
        <v/>
      </c>
      <c r="R4" s="2" t="str">
        <f>IF('Game 1'!$R$32="","",'Game 1'!$R$32)</f>
        <v/>
      </c>
      <c r="T4" s="2" t="str">
        <f>IF('Game 1'!$T$32="","",'Game 1'!$T$32)</f>
        <v/>
      </c>
      <c r="V4" s="2" t="str">
        <f>IF('Game 1'!$B$4="","",'Game 1'!$B$4)</f>
        <v/>
      </c>
    </row>
    <row r="5" spans="2:22" x14ac:dyDescent="0.2">
      <c r="B5" s="2" t="str">
        <f>IF('Game 2'!$V$6=0,"",'Game 2'!$B$2)</f>
        <v/>
      </c>
      <c r="D5" s="2" t="str">
        <f>IF('Game 2'!$F$2="","",'Game 2'!$F$2)</f>
        <v/>
      </c>
      <c r="F5" s="22" t="str">
        <f>IF('Game 2'!$N$2="","",'Game 2'!$N$2)</f>
        <v/>
      </c>
      <c r="H5" s="2" t="str">
        <f>IF('Game 2'!$F$4="","",'Game 2'!$F$4)</f>
        <v/>
      </c>
      <c r="J5" s="2" t="str">
        <f>IF('Game 2'!$J$4="","",'Game 2'!$J$4)</f>
        <v/>
      </c>
      <c r="L5" s="2" t="str">
        <f>IF('Game 2'!$N$4="","",'Game 2'!$N$4)</f>
        <v/>
      </c>
      <c r="N5" s="2" t="str">
        <f>IF('Game 2'!$R$2="","",'Game 2'!$R$2)</f>
        <v/>
      </c>
      <c r="P5" s="2" t="str">
        <f>IF('Game 2'!$R$4="","",'Game 2'!$R$4)</f>
        <v/>
      </c>
      <c r="R5" s="2" t="str">
        <f>IF('Game 2'!$R$32="","",'Game 2'!$R$32)</f>
        <v/>
      </c>
      <c r="T5" s="2" t="str">
        <f>IF('Game 2'!$T$32="","",'Game 2'!$T$32)</f>
        <v/>
      </c>
      <c r="V5" s="2" t="str">
        <f>IF('Game 2'!$B$4="","",'Game 2'!$B$4)</f>
        <v/>
      </c>
    </row>
    <row r="6" spans="2:22" x14ac:dyDescent="0.2">
      <c r="B6" s="2" t="str">
        <f>IF('Game 3'!$V$6=0,"",'Game 3'!$B$2)</f>
        <v/>
      </c>
      <c r="D6" s="2" t="str">
        <f>IF('Game 3'!$F$2="","",'Game 3'!$F$2)</f>
        <v/>
      </c>
      <c r="F6" s="22" t="str">
        <f>IF('Game 3'!$N$2="","",'Game 3'!$N$2)</f>
        <v/>
      </c>
      <c r="H6" s="2" t="str">
        <f>IF('Game 3'!$F$4="","",'Game 3'!$F$4)</f>
        <v/>
      </c>
      <c r="J6" s="2" t="str">
        <f>IF('Game 3'!$J$4="","",'Game 3'!$J$4)</f>
        <v/>
      </c>
      <c r="L6" s="2" t="str">
        <f>IF('Game 3'!$N$4="","",'Game 3'!$N$4)</f>
        <v/>
      </c>
      <c r="N6" s="2" t="str">
        <f>IF('Game 3'!$R$2="","",'Game 3'!$R$2)</f>
        <v/>
      </c>
      <c r="P6" s="2" t="str">
        <f>IF('Game 3'!$R$4="","",'Game 3'!$R$4)</f>
        <v/>
      </c>
      <c r="R6" s="2" t="str">
        <f>IF('Game 3'!$R$32="","",'Game 3'!$R$32)</f>
        <v/>
      </c>
      <c r="T6" s="2" t="str">
        <f>IF('Game 3'!$T$32="","",'Game 3'!$T$32)</f>
        <v/>
      </c>
      <c r="V6" s="2" t="str">
        <f>IF('Game 3'!$B$4="","",'Game 3'!$B$4)</f>
        <v/>
      </c>
    </row>
    <row r="7" spans="2:22" x14ac:dyDescent="0.2">
      <c r="B7" s="2" t="str">
        <f>IF('Game 4'!$V$6=0,"",'Game 4'!$B$2)</f>
        <v/>
      </c>
      <c r="D7" s="2" t="str">
        <f>IF('Game 4'!$F$2="","",'Game 4'!$F$2)</f>
        <v/>
      </c>
      <c r="F7" s="22" t="str">
        <f>IF('Game 4'!$N$2="","",'Game 4'!$N$2)</f>
        <v/>
      </c>
      <c r="H7" s="2" t="str">
        <f>IF('Game 4'!$F$4="","",'Game 4'!$F$4)</f>
        <v/>
      </c>
      <c r="J7" s="2" t="str">
        <f>IF('Game 4'!$J$4="","",'Game 4'!$J$4)</f>
        <v/>
      </c>
      <c r="L7" s="2" t="str">
        <f>IF('Game 4'!$N$4="","",'Game 4'!$N$4)</f>
        <v/>
      </c>
      <c r="N7" s="2" t="str">
        <f>IF('Game 4'!$R$2="","",'Game 4'!$R$2)</f>
        <v/>
      </c>
      <c r="P7" s="2" t="str">
        <f>IF('Game 4'!$R$4="","",'Game 4'!$R$4)</f>
        <v/>
      </c>
      <c r="R7" s="2" t="str">
        <f>IF('Game 4'!$R$32="","",'Game 4'!$R$32)</f>
        <v/>
      </c>
      <c r="T7" s="2" t="str">
        <f>IF('Game 4'!$T$32="","",'Game 4'!$T$32)</f>
        <v/>
      </c>
      <c r="V7" s="2" t="str">
        <f>IF('Game 4'!$B$4="","",'Game 4'!$B$4)</f>
        <v/>
      </c>
    </row>
    <row r="8" spans="2:22" x14ac:dyDescent="0.2">
      <c r="B8" s="2" t="str">
        <f>IF('Game 5'!$V$6=0,"",'Game 5'!$B$2)</f>
        <v/>
      </c>
      <c r="D8" s="2" t="str">
        <f>IF('Game 5'!$F$2="","",'Game 5'!$F$2)</f>
        <v/>
      </c>
      <c r="F8" s="22" t="str">
        <f>IF('Game 5'!$N$2="","",'Game 5'!$N$2)</f>
        <v/>
      </c>
      <c r="H8" s="2" t="str">
        <f>IF('Game 5'!$F$4="","",'Game 5'!$F$4)</f>
        <v/>
      </c>
      <c r="J8" s="2" t="str">
        <f>IF('Game 5'!$J$4="","",'Game 5'!$J$4)</f>
        <v/>
      </c>
      <c r="L8" s="2" t="str">
        <f>IF('Game 5'!$N$4="","",'Game 5'!$N$4)</f>
        <v/>
      </c>
      <c r="N8" s="2" t="str">
        <f>IF('Game 5'!$R$2="","",'Game 5'!$R$2)</f>
        <v/>
      </c>
      <c r="P8" s="2" t="str">
        <f>IF('Game 5'!$R$4="","",'Game 5'!$R$4)</f>
        <v/>
      </c>
      <c r="R8" s="2" t="str">
        <f>IF('Game 5'!$R$32="","",'Game 5'!$R$32)</f>
        <v/>
      </c>
      <c r="T8" s="2" t="str">
        <f>IF('Game 5'!$T$32="","",'Game 5'!$T$32)</f>
        <v/>
      </c>
      <c r="V8" s="2" t="str">
        <f>IF('Game 5'!$B$4="","",'Game 5'!$B$4)</f>
        <v/>
      </c>
    </row>
    <row r="9" spans="2:22" x14ac:dyDescent="0.2">
      <c r="B9" s="2" t="str">
        <f>IF('Game 6'!$V$6=0,"",'Game 6'!$B$2)</f>
        <v/>
      </c>
      <c r="D9" s="2" t="str">
        <f>IF('Game 6'!$F$2="","",'Game 6'!$F$2)</f>
        <v/>
      </c>
      <c r="F9" s="22" t="str">
        <f>IF('Game 6'!$N$2="","",'Game 6'!$N$2)</f>
        <v/>
      </c>
      <c r="H9" s="2" t="str">
        <f>IF('Game 6'!$F$4="","",'Game 6'!$F$4)</f>
        <v/>
      </c>
      <c r="J9" s="2" t="str">
        <f>IF('Game 6'!$J$4="","",'Game 6'!$J$4)</f>
        <v/>
      </c>
      <c r="L9" s="2" t="str">
        <f>IF('Game 6'!$N$4="","",'Game 6'!$N$4)</f>
        <v/>
      </c>
      <c r="N9" s="2" t="str">
        <f>IF('Game 6'!$R$2="","",'Game 6'!$R$2)</f>
        <v/>
      </c>
      <c r="P9" s="2" t="str">
        <f>IF('Game 6'!$R$4="","",'Game 6'!$R$4)</f>
        <v/>
      </c>
      <c r="R9" s="2" t="str">
        <f>IF('Game 6'!$R$32="","",'Game 6'!$R$32)</f>
        <v/>
      </c>
      <c r="T9" s="2" t="str">
        <f>IF('Game 6'!$T$32="","",'Game 6'!$T$32)</f>
        <v/>
      </c>
      <c r="V9" s="2" t="str">
        <f>IF('Game 6'!$B$4="","",'Game 6'!$B$4)</f>
        <v/>
      </c>
    </row>
    <row r="10" spans="2:22" x14ac:dyDescent="0.2">
      <c r="B10" s="2" t="str">
        <f>IF('Game 7'!$V$6=0,"",'Game 7'!$B$2)</f>
        <v/>
      </c>
      <c r="D10" s="2" t="str">
        <f>IF('Game 7'!$F$2="","",'Game 7'!$F$2)</f>
        <v/>
      </c>
      <c r="F10" s="22" t="str">
        <f>IF('Game 7'!$N$2="","",'Game 7'!$N$2)</f>
        <v/>
      </c>
      <c r="H10" s="2" t="str">
        <f>IF('Game 7'!$F$4="","",'Game 7'!$F$4)</f>
        <v/>
      </c>
      <c r="J10" s="2" t="str">
        <f>IF('Game 7'!$J$4="","",'Game 7'!$J$4)</f>
        <v/>
      </c>
      <c r="L10" s="2" t="str">
        <f>IF('Game 7'!$N$4="","",'Game 7'!$N$4)</f>
        <v/>
      </c>
      <c r="N10" s="2" t="str">
        <f>IF('Game 7'!$R$2="","",'Game 7'!$R$2)</f>
        <v/>
      </c>
      <c r="P10" s="2" t="str">
        <f>IF('Game 7'!$R$4="","",'Game 7'!$R$4)</f>
        <v/>
      </c>
      <c r="R10" s="2" t="str">
        <f>IF('Game 7'!$R$32="","",'Game 7'!$R$32)</f>
        <v/>
      </c>
      <c r="T10" s="2" t="str">
        <f>IF('Game 7'!$T$32="","",'Game 7'!$T$32)</f>
        <v/>
      </c>
      <c r="V10" s="2" t="str">
        <f>IF('Game 7'!$B$4="","",'Game 7'!$B$4)</f>
        <v/>
      </c>
    </row>
    <row r="11" spans="2:22" x14ac:dyDescent="0.2">
      <c r="B11" s="2" t="str">
        <f>IF('Game 8'!$V$6=0,"",'Game 8'!$B$2)</f>
        <v/>
      </c>
      <c r="D11" s="2" t="str">
        <f>IF('Game 8'!$F$2="","",'Game 8'!$F$2)</f>
        <v/>
      </c>
      <c r="F11" s="22" t="str">
        <f>IF('Game 8'!$N$2="","",'Game 8'!$N$2)</f>
        <v/>
      </c>
      <c r="H11" s="2" t="str">
        <f>IF('Game 8'!$F$4="","",'Game 8'!$F$4)</f>
        <v/>
      </c>
      <c r="J11" s="2" t="str">
        <f>IF('Game 8'!$J$4="","",'Game 8'!$J$4)</f>
        <v/>
      </c>
      <c r="L11" s="2" t="str">
        <f>IF('Game 8'!$N$4="","",'Game 8'!$N$4)</f>
        <v/>
      </c>
      <c r="N11" s="2" t="str">
        <f>IF('Game 8'!$R$2="","",'Game 8'!$R$2)</f>
        <v/>
      </c>
      <c r="P11" s="2" t="str">
        <f>IF('Game 8'!$R$4="","",'Game 8'!$R$4)</f>
        <v/>
      </c>
      <c r="R11" s="2" t="str">
        <f>IF('Game 8'!$R$32="","",'Game 8'!$R$32)</f>
        <v/>
      </c>
      <c r="T11" s="2" t="str">
        <f>IF('Game 8'!$T$32="","",'Game 8'!$T$32)</f>
        <v/>
      </c>
      <c r="V11" s="2" t="str">
        <f>IF('Game 8'!$B$4="","",'Game 8'!$B$4)</f>
        <v/>
      </c>
    </row>
    <row r="12" spans="2:22" x14ac:dyDescent="0.2">
      <c r="B12" s="2" t="str">
        <f>IF('Game 9'!$V$6=0,"",'Game 9'!$B$2)</f>
        <v/>
      </c>
      <c r="D12" s="2" t="str">
        <f>IF('Game 9'!$F$2="","",'Game 9'!$F$2)</f>
        <v/>
      </c>
      <c r="F12" s="22" t="str">
        <f>IF('Game 9'!$N$2="","",'Game 9'!$N$2)</f>
        <v/>
      </c>
      <c r="H12" s="2" t="str">
        <f>IF('Game 9'!$F$4="","",'Game 9'!$F$4)</f>
        <v/>
      </c>
      <c r="J12" s="2" t="str">
        <f>IF('Game 9'!$J$4="","",'Game 9'!$J$4)</f>
        <v/>
      </c>
      <c r="L12" s="2" t="str">
        <f>IF('Game 9'!$N$4="","",'Game 9'!$N$4)</f>
        <v/>
      </c>
      <c r="N12" s="2" t="str">
        <f>IF('Game 9'!$R$2="","",'Game 9'!$R$2)</f>
        <v/>
      </c>
      <c r="P12" s="2" t="str">
        <f>IF('Game 9'!$R$4="","",'Game 9'!$R$4)</f>
        <v/>
      </c>
      <c r="R12" s="2" t="str">
        <f>IF('Game 9'!$R$32="","",'Game 9'!$R$32)</f>
        <v/>
      </c>
      <c r="T12" s="2" t="str">
        <f>IF('Game 9'!$T$32="","",'Game 9'!$T$32)</f>
        <v/>
      </c>
      <c r="V12" s="2" t="str">
        <f>IF('Game 9'!$B$4="","",'Game 9'!$B$4)</f>
        <v/>
      </c>
    </row>
    <row r="13" spans="2:22" x14ac:dyDescent="0.2">
      <c r="B13" s="2" t="str">
        <f>IF('Game 10'!$V$6=0,"",'Game 10'!$B$2)</f>
        <v/>
      </c>
      <c r="D13" s="2" t="str">
        <f>IF('Game 10'!$F$2="","",'Game 10'!$F$2)</f>
        <v/>
      </c>
      <c r="F13" s="22" t="str">
        <f>IF('Game 10'!$N$2="","",'Game 10'!$N$2)</f>
        <v/>
      </c>
      <c r="H13" s="2" t="str">
        <f>IF('Game 10'!$F$4="","",'Game 10'!$F$4)</f>
        <v/>
      </c>
      <c r="J13" s="2" t="str">
        <f>IF('Game 10'!$J$4="","",'Game 10'!$J$4)</f>
        <v/>
      </c>
      <c r="L13" s="2" t="str">
        <f>IF('Game 10'!$N$4="","",'Game 10'!$N$4)</f>
        <v/>
      </c>
      <c r="N13" s="2" t="str">
        <f>IF('Game 10'!$R$2="","",'Game 10'!$R$2)</f>
        <v/>
      </c>
      <c r="P13" s="2" t="str">
        <f>IF('Game 10'!$R$4="","",'Game 10'!$R$4)</f>
        <v/>
      </c>
      <c r="R13" s="2" t="str">
        <f>IF('Game 10'!$R$32="","",'Game 10'!$R$32)</f>
        <v/>
      </c>
      <c r="T13" s="2" t="str">
        <f>IF('Game 10'!$T$32="","",'Game 10'!$T$32)</f>
        <v/>
      </c>
      <c r="V13" s="2" t="str">
        <f>IF('Game 10'!$B$4="","",'Game 10'!$B$4)</f>
        <v/>
      </c>
    </row>
    <row r="14" spans="2:22" x14ac:dyDescent="0.2">
      <c r="B14" s="2" t="str">
        <f>IF('Game 11'!$V$6=0,"",'Game 11'!$B$2)</f>
        <v/>
      </c>
      <c r="D14" s="2" t="str">
        <f>IF('Game 11'!$F$2="","",'Game 11'!$F$2)</f>
        <v/>
      </c>
      <c r="F14" s="22" t="str">
        <f>IF('Game 11'!$N$2="","",'Game 11'!$N$2)</f>
        <v/>
      </c>
      <c r="H14" s="2" t="str">
        <f>IF('Game 11'!$F$4="","",'Game 11'!$F$4)</f>
        <v/>
      </c>
      <c r="J14" s="2" t="str">
        <f>IF('Game 11'!$J$4="","",'Game 11'!$J$4)</f>
        <v/>
      </c>
      <c r="L14" s="2" t="str">
        <f>IF('Game 11'!$N$4="","",'Game 11'!$N$4)</f>
        <v/>
      </c>
      <c r="N14" s="2" t="str">
        <f>IF('Game 11'!$R$2="","",'Game 11'!$R$2)</f>
        <v/>
      </c>
      <c r="P14" s="2" t="str">
        <f>IF('Game 11'!$R$4="","",'Game 11'!$R$4)</f>
        <v/>
      </c>
      <c r="R14" s="2" t="str">
        <f>IF('Game 11'!$R$32="","",'Game 11'!$R$32)</f>
        <v/>
      </c>
      <c r="T14" s="2" t="str">
        <f>IF('Game 11'!$T$32="","",'Game 11'!$T$32)</f>
        <v/>
      </c>
      <c r="V14" s="2" t="str">
        <f>IF('Game 11'!$B$4="","",'Game 11'!$B$4)</f>
        <v/>
      </c>
    </row>
    <row r="15" spans="2:22" x14ac:dyDescent="0.2">
      <c r="B15" s="2" t="str">
        <f>IF('Game 12'!$V$6=0,"",'Game 12'!$B$2)</f>
        <v/>
      </c>
      <c r="D15" s="2" t="str">
        <f>IF('Game 12'!$F$2="","",'Game 12'!$F$2)</f>
        <v/>
      </c>
      <c r="F15" s="22" t="str">
        <f>IF('Game 12'!$N$2="","",'Game 12'!$N$2)</f>
        <v/>
      </c>
      <c r="H15" s="2" t="str">
        <f>IF('Game 12'!$F$4="","",'Game 12'!$F$4)</f>
        <v/>
      </c>
      <c r="J15" s="2" t="str">
        <f>IF('Game 12'!$J$4="","",'Game 12'!$J$4)</f>
        <v/>
      </c>
      <c r="L15" s="2" t="str">
        <f>IF('Game 12'!$N$4="","",'Game 12'!$N$4)</f>
        <v/>
      </c>
      <c r="N15" s="2" t="str">
        <f>IF('Game 12'!$R$2="","",'Game 12'!$R$2)</f>
        <v/>
      </c>
      <c r="P15" s="2" t="str">
        <f>IF('Game 12'!$R$4="","",'Game 12'!$R$4)</f>
        <v/>
      </c>
      <c r="R15" s="2" t="str">
        <f>IF('Game 12'!$R$32="","",'Game 12'!$R$32)</f>
        <v/>
      </c>
      <c r="T15" s="2" t="str">
        <f>IF('Game 12'!$T$32="","",'Game 12'!$T$32)</f>
        <v/>
      </c>
      <c r="V15" s="2" t="str">
        <f>IF('Game 12'!$B$4="","",'Game 12'!$B$4)</f>
        <v/>
      </c>
    </row>
    <row r="16" spans="2:22" x14ac:dyDescent="0.2">
      <c r="B16" s="2" t="str">
        <f>IF('Game 13'!$V$6=0,"",'Game 13'!$B$2)</f>
        <v/>
      </c>
      <c r="D16" s="2" t="str">
        <f>IF('Game 13'!$F$2="","",'Game 13'!$F$2)</f>
        <v/>
      </c>
      <c r="F16" s="22" t="str">
        <f>IF('Game 13'!$N$2="","",'Game 13'!$N$2)</f>
        <v/>
      </c>
      <c r="H16" s="2" t="str">
        <f>IF('Game 13'!$F$4="","",'Game 13'!$F$4)</f>
        <v/>
      </c>
      <c r="J16" s="2" t="str">
        <f>IF('Game 13'!$J$4="","",'Game 13'!$J$4)</f>
        <v/>
      </c>
      <c r="L16" s="2" t="str">
        <f>IF('Game 13'!$N$4="","",'Game 13'!$N$4)</f>
        <v/>
      </c>
      <c r="N16" s="2" t="str">
        <f>IF('Game 13'!$R$2="","",'Game 13'!$R$2)</f>
        <v/>
      </c>
      <c r="P16" s="2" t="str">
        <f>IF('Game 13'!$R$4="","",'Game 13'!$R$4)</f>
        <v/>
      </c>
      <c r="R16" s="2" t="str">
        <f>IF('Game 13'!$R$32="","",'Game 13'!$R$32)</f>
        <v/>
      </c>
      <c r="T16" s="2" t="str">
        <f>IF('Game 13'!$T$32="","",'Game 13'!$T$32)</f>
        <v/>
      </c>
      <c r="V16" s="2" t="str">
        <f>IF('Game 13'!$B$4="","",'Game 13'!$B$4)</f>
        <v/>
      </c>
    </row>
    <row r="17" spans="2:22" x14ac:dyDescent="0.2">
      <c r="B17" s="2" t="str">
        <f>IF('Game 14'!$V$6=0,"",'Game 14'!$B$2)</f>
        <v/>
      </c>
      <c r="D17" s="2" t="str">
        <f>IF('Game 14'!$F$2="","",'Game 14'!$F$2)</f>
        <v/>
      </c>
      <c r="F17" s="22" t="str">
        <f>IF('Game 14'!$N$2="","",'Game 14'!$N$2)</f>
        <v/>
      </c>
      <c r="H17" s="2" t="str">
        <f>IF('Game 14'!$F$4="","",'Game 14'!$F$4)</f>
        <v/>
      </c>
      <c r="J17" s="2" t="str">
        <f>IF('Game 14'!$J$4="","",'Game 14'!$J$4)</f>
        <v/>
      </c>
      <c r="L17" s="2" t="str">
        <f>IF('Game 14'!$N$4="","",'Game 14'!$N$4)</f>
        <v/>
      </c>
      <c r="N17" s="2" t="str">
        <f>IF('Game 14'!$R$2="","",'Game 14'!$R$2)</f>
        <v/>
      </c>
      <c r="P17" s="2" t="str">
        <f>IF('Game 14'!$R$4="","",'Game 14'!$R$4)</f>
        <v/>
      </c>
      <c r="R17" s="2" t="str">
        <f>IF('Game 14'!$R$32="","",'Game 14'!$R$32)</f>
        <v/>
      </c>
      <c r="T17" s="2" t="str">
        <f>IF('Game 14'!$T$32="","",'Game 14'!$T$32)</f>
        <v/>
      </c>
      <c r="V17" s="2" t="str">
        <f>IF('Game 14'!$B$4="","",'Game 14'!$B$4)</f>
        <v/>
      </c>
    </row>
    <row r="18" spans="2:22" x14ac:dyDescent="0.2">
      <c r="B18" s="2" t="str">
        <f>IF('Game 15'!$V$6=0,"",'Game 15'!$B$2)</f>
        <v/>
      </c>
      <c r="D18" s="2" t="str">
        <f>IF('Game 15'!$F$2="","",'Game 15'!$F$2)</f>
        <v/>
      </c>
      <c r="F18" s="22" t="str">
        <f>IF('Game 15'!$N$2="","",'Game 15'!$N$2)</f>
        <v/>
      </c>
      <c r="H18" s="2" t="str">
        <f>IF('Game 15'!$F$4="","",'Game 15'!$F$4)</f>
        <v/>
      </c>
      <c r="J18" s="2" t="str">
        <f>IF('Game 15'!$J$4="","",'Game 15'!$J$4)</f>
        <v/>
      </c>
      <c r="L18" s="2" t="str">
        <f>IF('Game 15'!$N$4="","",'Game 15'!$N$4)</f>
        <v/>
      </c>
      <c r="N18" s="2" t="str">
        <f>IF('Game 15'!$R$2="","",'Game 15'!$R$2)</f>
        <v/>
      </c>
      <c r="P18" s="2" t="str">
        <f>IF('Game 15'!$R$4="","",'Game 15'!$R$4)</f>
        <v/>
      </c>
      <c r="R18" s="2" t="str">
        <f>IF('Game 15'!$R$32="","",'Game 15'!$R$32)</f>
        <v/>
      </c>
      <c r="T18" s="2" t="str">
        <f>IF('Game 15'!$T$32="","",'Game 15'!$T$32)</f>
        <v/>
      </c>
      <c r="V18" s="2" t="str">
        <f>IF('Game 15'!$B$4="","",'Game 15'!$B$4)</f>
        <v/>
      </c>
    </row>
    <row r="19" spans="2:22" x14ac:dyDescent="0.2">
      <c r="B19" s="2" t="str">
        <f>IF('Game 16'!$V$6=0,"",'Game 16'!$B$2)</f>
        <v/>
      </c>
      <c r="D19" s="2" t="str">
        <f>IF('Game 16'!$F$2="","",'Game 16'!$F$2)</f>
        <v/>
      </c>
      <c r="F19" s="22" t="str">
        <f>IF('Game 16'!$N$2="","",'Game 16'!$N$2)</f>
        <v/>
      </c>
      <c r="H19" s="2" t="str">
        <f>IF('Game 16'!$F$4="","",'Game 16'!$F$4)</f>
        <v/>
      </c>
      <c r="J19" s="2" t="str">
        <f>IF('Game 16'!$J$4="","",'Game 16'!$J$4)</f>
        <v/>
      </c>
      <c r="L19" s="2" t="str">
        <f>IF('Game 16'!$N$4="","",'Game 16'!$N$4)</f>
        <v/>
      </c>
      <c r="N19" s="2" t="str">
        <f>IF('Game 16'!$R$2="","",'Game 16'!$R$2)</f>
        <v/>
      </c>
      <c r="P19" s="2" t="str">
        <f>IF('Game 16'!$R$4="","",'Game 16'!$R$4)</f>
        <v/>
      </c>
      <c r="R19" s="2" t="str">
        <f>IF('Game 16'!$R$32="","",'Game 16'!$R$32)</f>
        <v/>
      </c>
      <c r="T19" s="2" t="str">
        <f>IF('Game 16'!$T$32="","",'Game 16'!$T$32)</f>
        <v/>
      </c>
      <c r="V19" s="2" t="str">
        <f>IF('Game 16'!$B$4="","",'Game 16'!$B$4)</f>
        <v/>
      </c>
    </row>
    <row r="20" spans="2:22" x14ac:dyDescent="0.2">
      <c r="B20" s="2" t="str">
        <f>IF('Game 17'!$V$6=0,"",'Game 17'!$B$2)</f>
        <v/>
      </c>
      <c r="D20" s="2" t="str">
        <f>IF('Game 17'!$F$2="","",'Game 17'!$F$2)</f>
        <v/>
      </c>
      <c r="F20" s="22" t="str">
        <f>IF('Game 17'!$N$2="","",'Game 17'!$N$2)</f>
        <v/>
      </c>
      <c r="H20" s="2" t="str">
        <f>IF('Game 17'!$F$4="","",'Game 17'!$F$4)</f>
        <v/>
      </c>
      <c r="J20" s="2" t="str">
        <f>IF('Game 17'!$J$4="","",'Game 17'!$J$4)</f>
        <v/>
      </c>
      <c r="L20" s="2" t="str">
        <f>IF('Game 17'!$N$4="","",'Game 17'!$N$4)</f>
        <v/>
      </c>
      <c r="N20" s="2" t="str">
        <f>IF('Game 17'!$R$2="","",'Game 17'!$R$2)</f>
        <v/>
      </c>
      <c r="P20" s="2" t="str">
        <f>IF('Game 17'!$R$4="","",'Game 17'!$R$4)</f>
        <v/>
      </c>
      <c r="R20" s="2" t="str">
        <f>IF('Game 17'!$R$32="","",'Game 17'!$R$32)</f>
        <v/>
      </c>
      <c r="T20" s="2" t="str">
        <f>IF('Game 17'!$T$32="","",'Game 17'!$T$32)</f>
        <v/>
      </c>
      <c r="V20" s="2" t="str">
        <f>IF('Game 17'!$B$4="","",'Game 17'!$B$4)</f>
        <v/>
      </c>
    </row>
    <row r="21" spans="2:22" x14ac:dyDescent="0.2">
      <c r="B21" s="2" t="str">
        <f>IF('Game 18'!$V$6=0,"",'Game 18'!$B$2)</f>
        <v/>
      </c>
      <c r="D21" s="2" t="str">
        <f>IF('Game 18'!$F$2="","",'Game 18'!$F$2)</f>
        <v/>
      </c>
      <c r="F21" s="22" t="str">
        <f>IF('Game 18'!$N$2="","",'Game 18'!$N$2)</f>
        <v/>
      </c>
      <c r="H21" s="2" t="str">
        <f>IF('Game 18'!$F$4="","",'Game 18'!$F$4)</f>
        <v/>
      </c>
      <c r="J21" s="2" t="str">
        <f>IF('Game 18'!$J$4="","",'Game 18'!$J$4)</f>
        <v/>
      </c>
      <c r="L21" s="2" t="str">
        <f>IF('Game 18'!$N$4="","",'Game 18'!$N$4)</f>
        <v/>
      </c>
      <c r="N21" s="2" t="str">
        <f>IF('Game 18'!$R$2="","",'Game 18'!$R$2)</f>
        <v/>
      </c>
      <c r="P21" s="2" t="str">
        <f>IF('Game 18'!$R$4="","",'Game 18'!$R$4)</f>
        <v/>
      </c>
      <c r="R21" s="2" t="str">
        <f>IF('Game 18'!$R$32="","",'Game 18'!$R$32)</f>
        <v/>
      </c>
      <c r="T21" s="2" t="str">
        <f>IF('Game 18'!$T$32="","",'Game 18'!$T$32)</f>
        <v/>
      </c>
      <c r="V21" s="2" t="str">
        <f>IF('Game 18'!$B$4="","",'Game 18'!$B$4)</f>
        <v/>
      </c>
    </row>
    <row r="22" spans="2:22" x14ac:dyDescent="0.2">
      <c r="B22" s="2" t="str">
        <f>IF('Game 19'!$V$6=0,"",'Game 19'!$B$2)</f>
        <v/>
      </c>
      <c r="D22" s="2" t="str">
        <f>IF('Game 19'!$F$2="","",'Game 19'!$F$2)</f>
        <v/>
      </c>
      <c r="F22" s="22" t="str">
        <f>IF('Game 19'!$N$2="","",'Game 19'!$N$2)</f>
        <v/>
      </c>
      <c r="H22" s="2" t="str">
        <f>IF('Game 19'!$F$4="","",'Game 19'!$F$4)</f>
        <v/>
      </c>
      <c r="J22" s="2" t="str">
        <f>IF('Game 19'!$J$4="","",'Game 19'!$J$4)</f>
        <v/>
      </c>
      <c r="L22" s="2" t="str">
        <f>IF('Game 19'!$N$4="","",'Game 19'!$N$4)</f>
        <v/>
      </c>
      <c r="N22" s="2" t="str">
        <f>IF('Game 19'!$R$2="","",'Game 19'!$R$2)</f>
        <v/>
      </c>
      <c r="P22" s="2" t="str">
        <f>IF('Game 19'!$R$4="","",'Game 19'!$R$4)</f>
        <v/>
      </c>
      <c r="R22" s="2" t="str">
        <f>IF('Game 19'!$R$32="","",'Game 19'!$R$32)</f>
        <v/>
      </c>
      <c r="T22" s="2" t="str">
        <f>IF('Game 19'!$T$32="","",'Game 19'!$T$32)</f>
        <v/>
      </c>
      <c r="V22" s="2" t="str">
        <f>IF('Game 19'!$B$4="","",'Game 19'!$B$4)</f>
        <v/>
      </c>
    </row>
    <row r="23" spans="2:22" x14ac:dyDescent="0.2">
      <c r="B23" s="2" t="str">
        <f>IF('Game 20'!$V$6=0,"",'Game 20'!$B$2)</f>
        <v/>
      </c>
      <c r="D23" s="2" t="str">
        <f>IF('Game 20'!$F$2="","",'Game 20'!$F$2)</f>
        <v/>
      </c>
      <c r="F23" s="22" t="str">
        <f>IF('Game 20'!$N$2="","",'Game 20'!$N$2)</f>
        <v/>
      </c>
      <c r="H23" s="2" t="str">
        <f>IF('Game 20'!$F$4="","",'Game 20'!$F$4)</f>
        <v/>
      </c>
      <c r="J23" s="2" t="str">
        <f>IF('Game 20'!$J$4="","",'Game 20'!$J$4)</f>
        <v/>
      </c>
      <c r="L23" s="2" t="str">
        <f>IF('Game 20'!$N$4="","",'Game 20'!$N$4)</f>
        <v/>
      </c>
      <c r="N23" s="2" t="str">
        <f>IF('Game 20'!$R$2="","",'Game 20'!$R$2)</f>
        <v/>
      </c>
      <c r="P23" s="2" t="str">
        <f>IF('Game 20'!$R$4="","",'Game 20'!$R$4)</f>
        <v/>
      </c>
      <c r="R23" s="2" t="str">
        <f>IF('Game 20'!$R$32="","",'Game 20'!$R$32)</f>
        <v/>
      </c>
      <c r="T23" s="2" t="str">
        <f>IF('Game 20'!$T$32="","",'Game 20'!$T$32)</f>
        <v/>
      </c>
      <c r="V23" s="2" t="str">
        <f>IF('Game 20'!$B$4="","",'Game 20'!$B$4)</f>
        <v/>
      </c>
    </row>
    <row r="24" spans="2:22" x14ac:dyDescent="0.2">
      <c r="B24" s="2" t="str">
        <f>IF('Game 21'!$V$6=0,"",'Game 21'!$B$2)</f>
        <v/>
      </c>
      <c r="D24" s="2" t="str">
        <f>IF('Game 21'!$F$2="","",'Game 21'!$F$2)</f>
        <v/>
      </c>
      <c r="F24" s="22" t="str">
        <f>IF('Game 21'!$N$2="","",'Game 21'!$N$2)</f>
        <v/>
      </c>
      <c r="H24" s="2" t="str">
        <f>IF('Game 21'!$F$4="","",'Game 21'!$F$4)</f>
        <v/>
      </c>
      <c r="J24" s="2" t="str">
        <f>IF('Game 21'!$J$4="","",'Game 21'!$J$4)</f>
        <v/>
      </c>
      <c r="L24" s="2" t="str">
        <f>IF('Game 21'!$N$4="","",'Game 21'!$N$4)</f>
        <v/>
      </c>
      <c r="N24" s="2" t="str">
        <f>IF('Game 21'!$R$2="","",'Game 21'!$R$2)</f>
        <v/>
      </c>
      <c r="P24" s="2" t="str">
        <f>IF('Game 21'!$R$4="","",'Game 21'!$R$4)</f>
        <v/>
      </c>
      <c r="R24" s="2" t="str">
        <f>IF('Game 21'!$R$32="","",'Game 21'!$R$32)</f>
        <v/>
      </c>
      <c r="T24" s="2" t="str">
        <f>IF('Game 21'!$T$32="","",'Game 21'!$T$32)</f>
        <v/>
      </c>
      <c r="V24" s="2" t="str">
        <f>IF('Game 21'!$B$4="","",'Game 21'!$B$4)</f>
        <v/>
      </c>
    </row>
    <row r="25" spans="2:22" x14ac:dyDescent="0.2">
      <c r="B25" s="2" t="str">
        <f>IF('Game 22'!$V$6=0,"",'Game 22'!$B$2)</f>
        <v/>
      </c>
      <c r="D25" s="2" t="str">
        <f>IF('Game 22'!$F$2="","",'Game 22'!$F$2)</f>
        <v/>
      </c>
      <c r="F25" s="22" t="str">
        <f>IF('Game 22'!$N$2="","",'Game 22'!$N$2)</f>
        <v/>
      </c>
      <c r="H25" s="2" t="str">
        <f>IF('Game 22'!$F$4="","",'Game 22'!$F$4)</f>
        <v/>
      </c>
      <c r="J25" s="2" t="str">
        <f>IF('Game 22'!$J$4="","",'Game 22'!$J$4)</f>
        <v/>
      </c>
      <c r="L25" s="2" t="str">
        <f>IF('Game 22'!$N$4="","",'Game 22'!$N$4)</f>
        <v/>
      </c>
      <c r="N25" s="2" t="str">
        <f>IF('Game 22'!$R$2="","",'Game 22'!$R$2)</f>
        <v/>
      </c>
      <c r="P25" s="2" t="str">
        <f>IF('Game 22'!$R$4="","",'Game 22'!$R$4)</f>
        <v/>
      </c>
      <c r="R25" s="2" t="str">
        <f>IF('Game 22'!$R$32="","",'Game 22'!$R$32)</f>
        <v/>
      </c>
      <c r="T25" s="2" t="str">
        <f>IF('Game 22'!$T$32="","",'Game 22'!$T$32)</f>
        <v/>
      </c>
      <c r="V25" s="2" t="str">
        <f>IF('Game 22'!$B$4="","",'Game 22'!$B$4)</f>
        <v/>
      </c>
    </row>
    <row r="26" spans="2:22" x14ac:dyDescent="0.2">
      <c r="B26" s="2" t="str">
        <f>IF('Game 23'!$V$6=0,"",'Game 23'!$B$2)</f>
        <v/>
      </c>
      <c r="D26" s="2" t="str">
        <f>IF('Game 23'!$F$2="","",'Game 23'!$F$2)</f>
        <v/>
      </c>
      <c r="F26" s="22" t="str">
        <f>IF('Game 23'!$N$2="","",'Game 23'!$N$2)</f>
        <v/>
      </c>
      <c r="H26" s="2" t="str">
        <f>IF('Game 23'!$F$4="","",'Game 23'!$F$4)</f>
        <v/>
      </c>
      <c r="J26" s="2" t="str">
        <f>IF('Game 23'!$J$4="","",'Game 23'!$J$4)</f>
        <v/>
      </c>
      <c r="L26" s="2" t="str">
        <f>IF('Game 23'!$N$4="","",'Game 23'!$N$4)</f>
        <v/>
      </c>
      <c r="N26" s="2" t="str">
        <f>IF('Game 23'!$R$2="","",'Game 23'!$R$2)</f>
        <v/>
      </c>
      <c r="P26" s="2" t="str">
        <f>IF('Game 23'!$R$4="","",'Game 23'!$R$4)</f>
        <v/>
      </c>
      <c r="R26" s="2" t="str">
        <f>IF('Game 23'!$R$32="","",'Game 23'!$R$32)</f>
        <v/>
      </c>
      <c r="T26" s="2" t="str">
        <f>IF('Game 23'!$T$32="","",'Game 23'!$T$32)</f>
        <v/>
      </c>
      <c r="V26" s="2" t="str">
        <f>IF('Game 23'!$B$4="","",'Game 23'!$B$4)</f>
        <v/>
      </c>
    </row>
    <row r="27" spans="2:22" x14ac:dyDescent="0.2">
      <c r="B27" s="2" t="str">
        <f>IF('Game 24'!$V$6=0,"",'Game 24'!$B$2)</f>
        <v/>
      </c>
      <c r="D27" s="2" t="str">
        <f>IF('Game 24'!$F$2="","",'Game 24'!$F$2)</f>
        <v/>
      </c>
      <c r="F27" s="22" t="str">
        <f>IF('Game 24'!$N$2="","",'Game 24'!$N$2)</f>
        <v/>
      </c>
      <c r="H27" s="2" t="str">
        <f>IF('Game 24'!$F$4="","",'Game 24'!$F$4)</f>
        <v/>
      </c>
      <c r="J27" s="2" t="str">
        <f>IF('Game 24'!$J$4="","",'Game 24'!$J$4)</f>
        <v/>
      </c>
      <c r="L27" s="2" t="str">
        <f>IF('Game 24'!$N$4="","",'Game 24'!$N$4)</f>
        <v/>
      </c>
      <c r="N27" s="2" t="str">
        <f>IF('Game 24'!$R$2="","",'Game 24'!$R$2)</f>
        <v/>
      </c>
      <c r="P27" s="2" t="str">
        <f>IF('Game 24'!$R$4="","",'Game 24'!$R$4)</f>
        <v/>
      </c>
      <c r="R27" s="2" t="str">
        <f>IF('Game 24'!$R$32="","",'Game 24'!$R$32)</f>
        <v/>
      </c>
      <c r="T27" s="2" t="str">
        <f>IF('Game 24'!$T$32="","",'Game 24'!$T$32)</f>
        <v/>
      </c>
      <c r="V27" s="2" t="str">
        <f>IF('Game 24'!$B$4="","",'Game 24'!$B$4)</f>
        <v/>
      </c>
    </row>
    <row r="28" spans="2:22" x14ac:dyDescent="0.2">
      <c r="B28" s="2" t="str">
        <f>IF('Game 25'!$V$6=0,"",'Game 25'!$B$2)</f>
        <v/>
      </c>
      <c r="D28" s="2" t="str">
        <f>IF('Game 25'!$F$2="","",'Game 25'!$F$2)</f>
        <v/>
      </c>
      <c r="F28" s="22" t="str">
        <f>IF('Game 25'!$N$2="","",'Game 25'!$N$2)</f>
        <v/>
      </c>
      <c r="H28" s="2" t="str">
        <f>IF('Game 25'!$F$4="","",'Game 25'!$F$4)</f>
        <v/>
      </c>
      <c r="J28" s="2" t="str">
        <f>IF('Game 25'!$J$4="","",'Game 25'!$J$4)</f>
        <v/>
      </c>
      <c r="L28" s="2" t="str">
        <f>IF('Game 25'!$N$4="","",'Game 25'!$N$4)</f>
        <v/>
      </c>
      <c r="N28" s="2" t="str">
        <f>IF('Game 25'!$R$2="","",'Game 25'!$R$2)</f>
        <v/>
      </c>
      <c r="P28" s="2" t="str">
        <f>IF('Game 25'!$R$4="","",'Game 25'!$R$4)</f>
        <v/>
      </c>
      <c r="R28" s="2" t="str">
        <f>IF('Game 25'!$R$32="","",'Game 25'!$R$32)</f>
        <v/>
      </c>
      <c r="T28" s="2" t="str">
        <f>IF('Game 25'!$T$32="","",'Game 25'!$T$32)</f>
        <v/>
      </c>
      <c r="V28" s="2" t="str">
        <f>IF('Game 25'!$B$4="","",'Game 25'!$B$4)</f>
        <v/>
      </c>
    </row>
    <row r="29" spans="2:22" x14ac:dyDescent="0.2">
      <c r="B29" s="2" t="str">
        <f>IF('Game 26'!$V$6=0,"",'Game 26'!$B$2)</f>
        <v/>
      </c>
      <c r="D29" s="2" t="str">
        <f>IF('Game 26'!$F$2="","",'Game 26'!$F$2)</f>
        <v/>
      </c>
      <c r="F29" s="22" t="str">
        <f>IF('Game 26'!$N$2="","",'Game 26'!$N$2)</f>
        <v/>
      </c>
      <c r="H29" s="2" t="str">
        <f>IF('Game 26'!$F$4="","",'Game 26'!$F$4)</f>
        <v/>
      </c>
      <c r="J29" s="2" t="str">
        <f>IF('Game 26'!$J$4="","",'Game 26'!$J$4)</f>
        <v/>
      </c>
      <c r="L29" s="2" t="str">
        <f>IF('Game 26'!$N$4="","",'Game 26'!$N$4)</f>
        <v/>
      </c>
      <c r="N29" s="2" t="str">
        <f>IF('Game 26'!$R$2="","",'Game 26'!$R$2)</f>
        <v/>
      </c>
      <c r="P29" s="2" t="str">
        <f>IF('Game 26'!$R$4="","",'Game 26'!$R$4)</f>
        <v/>
      </c>
      <c r="R29" s="2" t="str">
        <f>IF('Game 26'!$R$32="","",'Game 26'!$R$32)</f>
        <v/>
      </c>
      <c r="T29" s="2" t="str">
        <f>IF('Game 26'!$T$32="","",'Game 26'!$T$32)</f>
        <v/>
      </c>
      <c r="V29" s="2" t="str">
        <f>IF('Game 26'!$B$4="","",'Game 26'!$B$4)</f>
        <v/>
      </c>
    </row>
    <row r="30" spans="2:22" x14ac:dyDescent="0.2">
      <c r="B30" s="2" t="str">
        <f>IF('Game 27'!$V$6=0,"",'Game 27'!$B$2)</f>
        <v/>
      </c>
      <c r="D30" s="2" t="str">
        <f>IF('Game 27'!$F$2="","",'Game 27'!$F$2)</f>
        <v/>
      </c>
      <c r="F30" s="22" t="str">
        <f>IF('Game 27'!$N$2="","",'Game 27'!$N$2)</f>
        <v/>
      </c>
      <c r="H30" s="2" t="str">
        <f>IF('Game 27'!$F$4="","",'Game 27'!$F$4)</f>
        <v/>
      </c>
      <c r="J30" s="2" t="str">
        <f>IF('Game 27'!$J$4="","",'Game 27'!$J$4)</f>
        <v/>
      </c>
      <c r="L30" s="2" t="str">
        <f>IF('Game 27'!$N$4="","",'Game 27'!$N$4)</f>
        <v/>
      </c>
      <c r="N30" s="2" t="str">
        <f>IF('Game 27'!$R$2="","",'Game 27'!$R$2)</f>
        <v/>
      </c>
      <c r="P30" s="2" t="str">
        <f>IF('Game 27'!$R$4="","",'Game 27'!$R$4)</f>
        <v/>
      </c>
      <c r="R30" s="2" t="str">
        <f>IF('Game 27'!$R$32="","",'Game 27'!$R$32)</f>
        <v/>
      </c>
      <c r="T30" s="2" t="str">
        <f>IF('Game 27'!$T$32="","",'Game 27'!$T$32)</f>
        <v/>
      </c>
      <c r="V30" s="2" t="str">
        <f>IF('Game 27'!$B$4="","",'Game 27'!$B$4)</f>
        <v/>
      </c>
    </row>
    <row r="31" spans="2:22" x14ac:dyDescent="0.2">
      <c r="B31" s="2" t="str">
        <f>IF('Game 28'!$V$6=0,"",'Game 28'!$B$2)</f>
        <v/>
      </c>
      <c r="D31" s="2" t="str">
        <f>IF('Game 28'!$F$2="","",'Game 28'!$F$2)</f>
        <v/>
      </c>
      <c r="F31" s="22" t="str">
        <f>IF('Game 28'!$N$2="","",'Game 28'!$N$2)</f>
        <v/>
      </c>
      <c r="H31" s="2" t="str">
        <f>IF('Game 28'!$F$4="","",'Game 28'!$F$4)</f>
        <v/>
      </c>
      <c r="J31" s="2" t="str">
        <f>IF('Game 28'!$J$4="","",'Game 28'!$J$4)</f>
        <v/>
      </c>
      <c r="L31" s="2" t="str">
        <f>IF('Game 28'!$N$4="","",'Game 28'!$N$4)</f>
        <v/>
      </c>
      <c r="N31" s="2" t="str">
        <f>IF('Game 28'!$R$2="","",'Game 28'!$R$2)</f>
        <v/>
      </c>
      <c r="P31" s="2" t="str">
        <f>IF('Game 28'!$R$4="","",'Game 28'!$R$4)</f>
        <v/>
      </c>
      <c r="R31" s="2" t="str">
        <f>IF('Game 28'!$R$32="","",'Game 28'!$R$32)</f>
        <v/>
      </c>
      <c r="T31" s="2" t="str">
        <f>IF('Game 28'!$T$32="","",'Game 28'!$T$32)</f>
        <v/>
      </c>
      <c r="V31" s="2" t="str">
        <f>IF('Game 28'!$B$4="","",'Game 28'!$B$4)</f>
        <v/>
      </c>
    </row>
    <row r="32" spans="2:22" x14ac:dyDescent="0.2">
      <c r="B32" s="2" t="str">
        <f>IF('Game 29'!$V$6=0,"",'Game 29'!$B$2)</f>
        <v/>
      </c>
      <c r="D32" s="2" t="str">
        <f>IF('Game 29'!$F$2="","",'Game 29'!$F$2)</f>
        <v/>
      </c>
      <c r="F32" s="22" t="str">
        <f>IF('Game 29'!$N$2="","",'Game 29'!$N$2)</f>
        <v/>
      </c>
      <c r="H32" s="2" t="str">
        <f>IF('Game 29'!$F$4="","",'Game 29'!$F$4)</f>
        <v/>
      </c>
      <c r="J32" s="2" t="str">
        <f>IF('Game 29'!$J$4="","",'Game 29'!$J$4)</f>
        <v/>
      </c>
      <c r="L32" s="2" t="str">
        <f>IF('Game 29'!$N$4="","",'Game 29'!$N$4)</f>
        <v/>
      </c>
      <c r="N32" s="2" t="str">
        <f>IF('Game 29'!$R$2="","",'Game 29'!$R$2)</f>
        <v/>
      </c>
      <c r="P32" s="2" t="str">
        <f>IF('Game 29'!$R$4="","",'Game 29'!$R$4)</f>
        <v/>
      </c>
      <c r="R32" s="2" t="str">
        <f>IF('Game 29'!$R$32="","",'Game 29'!$R$32)</f>
        <v/>
      </c>
      <c r="T32" s="2" t="str">
        <f>IF('Game 29'!$T$32="","",'Game 29'!$T$32)</f>
        <v/>
      </c>
      <c r="V32" s="2" t="str">
        <f>IF('Game 29'!$B$4="","",'Game 29'!$B$4)</f>
        <v/>
      </c>
    </row>
    <row r="33" spans="2:22" x14ac:dyDescent="0.2">
      <c r="B33" s="2" t="str">
        <f>IF('Game 30'!$V$6=0,"",'Game 30'!$B$2)</f>
        <v/>
      </c>
      <c r="D33" s="2" t="str">
        <f>IF('Game 30'!$F$2="","",'Game 30'!$F$2)</f>
        <v/>
      </c>
      <c r="F33" s="22" t="str">
        <f>IF('Game 30'!$N$2="","",'Game 30'!$N$2)</f>
        <v/>
      </c>
      <c r="H33" s="2" t="str">
        <f>IF('Game 30'!$F$4="","",'Game 30'!$F$4)</f>
        <v/>
      </c>
      <c r="J33" s="2" t="str">
        <f>IF('Game 30'!$J$4="","",'Game 30'!$J$4)</f>
        <v/>
      </c>
      <c r="L33" s="2" t="str">
        <f>IF('Game 30'!$N$4="","",'Game 30'!$N$4)</f>
        <v/>
      </c>
      <c r="N33" s="2" t="str">
        <f>IF('Game 30'!$R$2="","",'Game 30'!$R$2)</f>
        <v/>
      </c>
      <c r="P33" s="2" t="str">
        <f>IF('Game 30'!$R$4="","",'Game 30'!$R$4)</f>
        <v/>
      </c>
      <c r="R33" s="2" t="str">
        <f>IF('Game 30'!$R$32="","",'Game 30'!$R$32)</f>
        <v/>
      </c>
      <c r="T33" s="2" t="str">
        <f>IF('Game 30'!$T$32="","",'Game 30'!$T$32)</f>
        <v/>
      </c>
      <c r="V33" s="2" t="str">
        <f>IF('Game 30'!$B$4="","",'Game 30'!$B$4)</f>
        <v/>
      </c>
    </row>
    <row r="34" spans="2:22" x14ac:dyDescent="0.2">
      <c r="B34" s="2" t="str">
        <f>IF('Game 31'!$V$6=0,"",'Game 31'!$B$2)</f>
        <v/>
      </c>
      <c r="D34" s="2" t="str">
        <f>IF('Game 31'!$F$2="","",'Game 31'!$F$2)</f>
        <v/>
      </c>
      <c r="F34" s="22" t="str">
        <f>IF('Game 31'!$N$2="","",'Game 31'!$N$2)</f>
        <v/>
      </c>
      <c r="H34" s="2" t="str">
        <f>IF('Game 31'!$F$4="","",'Game 31'!$F$4)</f>
        <v/>
      </c>
      <c r="J34" s="2" t="str">
        <f>IF('Game 31'!$J$4="","",'Game 31'!$J$4)</f>
        <v/>
      </c>
      <c r="L34" s="2" t="str">
        <f>IF('Game 31'!$N$4="","",'Game 31'!$N$4)</f>
        <v/>
      </c>
      <c r="N34" s="2" t="str">
        <f>IF('Game 31'!$R$2="","",'Game 31'!$R$2)</f>
        <v/>
      </c>
      <c r="P34" s="2" t="str">
        <f>IF('Game 31'!$R$4="","",'Game 31'!$R$4)</f>
        <v/>
      </c>
      <c r="R34" s="2" t="str">
        <f>IF('Game 31'!$R$32="","",'Game 31'!$R$32)</f>
        <v/>
      </c>
      <c r="T34" s="2" t="str">
        <f>IF('Game 31'!$T$32="","",'Game 31'!$T$32)</f>
        <v/>
      </c>
      <c r="V34" s="2" t="str">
        <f>IF('Game 31'!$B$4="","",'Game 31'!$B$4)</f>
        <v/>
      </c>
    </row>
    <row r="35" spans="2:22" x14ac:dyDescent="0.2">
      <c r="B35" s="2" t="str">
        <f>IF('Game 32'!$V$6=0,"",'Game 32'!$B$2)</f>
        <v/>
      </c>
      <c r="D35" s="2" t="str">
        <f>IF('Game 32'!$F$2="","",'Game 32'!$F$2)</f>
        <v/>
      </c>
      <c r="F35" s="22" t="str">
        <f>IF('Game 32'!$N$2="","",'Game 32'!$N$2)</f>
        <v/>
      </c>
      <c r="H35" s="2" t="str">
        <f>IF('Game 32'!$F$4="","",'Game 32'!$F$4)</f>
        <v/>
      </c>
      <c r="J35" s="2" t="str">
        <f>IF('Game 32'!$J$4="","",'Game 32'!$J$4)</f>
        <v/>
      </c>
      <c r="L35" s="2" t="str">
        <f>IF('Game 32'!$N$4="","",'Game 32'!$N$4)</f>
        <v/>
      </c>
      <c r="N35" s="2" t="str">
        <f>IF('Game 32'!$R$2="","",'Game 32'!$R$2)</f>
        <v/>
      </c>
      <c r="P35" s="2" t="str">
        <f>IF('Game 32'!$R$4="","",'Game 32'!$R$4)</f>
        <v/>
      </c>
      <c r="R35" s="2" t="str">
        <f>IF('Game 32'!$R$32="","",'Game 32'!$R$32)</f>
        <v/>
      </c>
      <c r="T35" s="2" t="str">
        <f>IF('Game 32'!$T$32="","",'Game 32'!$T$32)</f>
        <v/>
      </c>
      <c r="V35" s="2" t="str">
        <f>IF('Game 32'!$B$4="","",'Game 32'!$B$4)</f>
        <v/>
      </c>
    </row>
    <row r="36" spans="2:22" x14ac:dyDescent="0.2">
      <c r="B36" s="2" t="str">
        <f>IF('Game 33'!$V$6=0,"",'Game 33'!$B$2)</f>
        <v/>
      </c>
      <c r="D36" s="2" t="str">
        <f>IF('Game 33'!$F$2="","",'Game 33'!$F$2)</f>
        <v/>
      </c>
      <c r="F36" s="22" t="str">
        <f>IF('Game 33'!$N$2="","",'Game 33'!$N$2)</f>
        <v/>
      </c>
      <c r="H36" s="2" t="str">
        <f>IF('Game 33'!$F$4="","",'Game 33'!$F$4)</f>
        <v/>
      </c>
      <c r="J36" s="2" t="str">
        <f>IF('Game 33'!$J$4="","",'Game 33'!$J$4)</f>
        <v/>
      </c>
      <c r="L36" s="2" t="str">
        <f>IF('Game 33'!$N$4="","",'Game 33'!$N$4)</f>
        <v/>
      </c>
      <c r="N36" s="2" t="str">
        <f>IF('Game 33'!$R$2="","",'Game 33'!$R$2)</f>
        <v/>
      </c>
      <c r="P36" s="2" t="str">
        <f>IF('Game 33'!$R$4="","",'Game 33'!$R$4)</f>
        <v/>
      </c>
      <c r="R36" s="2" t="str">
        <f>IF('Game 33'!$R$32="","",'Game 33'!$R$32)</f>
        <v/>
      </c>
      <c r="T36" s="2" t="str">
        <f>IF('Game 33'!$T$32="","",'Game 33'!$T$32)</f>
        <v/>
      </c>
      <c r="V36" s="2" t="str">
        <f>IF('Game 33'!$B$4="","",'Game 33'!$B$4)</f>
        <v/>
      </c>
    </row>
    <row r="37" spans="2:22" x14ac:dyDescent="0.2">
      <c r="B37" s="2" t="str">
        <f>IF('Game 34'!$V$6=0,"",'Game 34'!$B$2)</f>
        <v/>
      </c>
      <c r="D37" s="2" t="str">
        <f>IF('Game 34'!$F$2="","",'Game 34'!$F$2)</f>
        <v/>
      </c>
      <c r="F37" s="22" t="str">
        <f>IF('Game 34'!$N$2="","",'Game 34'!$N$2)</f>
        <v/>
      </c>
      <c r="H37" s="2" t="str">
        <f>IF('Game 34'!$F$4="","",'Game 34'!$F$4)</f>
        <v/>
      </c>
      <c r="J37" s="2" t="str">
        <f>IF('Game 34'!$J$4="","",'Game 34'!$J$4)</f>
        <v/>
      </c>
      <c r="L37" s="2" t="str">
        <f>IF('Game 34'!$N$4="","",'Game 34'!$N$4)</f>
        <v/>
      </c>
      <c r="N37" s="2" t="str">
        <f>IF('Game 34'!$R$2="","",'Game 34'!$R$2)</f>
        <v/>
      </c>
      <c r="P37" s="2" t="str">
        <f>IF('Game 34'!$R$4="","",'Game 34'!$R$4)</f>
        <v/>
      </c>
      <c r="R37" s="2" t="str">
        <f>IF('Game 34'!$R$32="","",'Game 34'!$R$32)</f>
        <v/>
      </c>
      <c r="T37" s="2" t="str">
        <f>IF('Game 34'!$T$32="","",'Game 34'!$T$32)</f>
        <v/>
      </c>
      <c r="V37" s="2" t="str">
        <f>IF('Game 34'!$B$4="","",'Game 34'!$B$4)</f>
        <v/>
      </c>
    </row>
    <row r="38" spans="2:22" x14ac:dyDescent="0.2">
      <c r="B38" s="2" t="str">
        <f>IF('Game 35'!$V$6=0,"",'Game 35'!$B$2)</f>
        <v/>
      </c>
      <c r="D38" s="2" t="str">
        <f>IF('Game 35'!$F$2="","",'Game 35'!$F$2)</f>
        <v/>
      </c>
      <c r="F38" s="22" t="str">
        <f>IF('Game 35'!$N$2="","",'Game 35'!$N$2)</f>
        <v/>
      </c>
      <c r="H38" s="2" t="str">
        <f>IF('Game 35'!$F$4="","",'Game 35'!$F$4)</f>
        <v/>
      </c>
      <c r="J38" s="2" t="str">
        <f>IF('Game 35'!$J$4="","",'Game 35'!$J$4)</f>
        <v/>
      </c>
      <c r="L38" s="2" t="str">
        <f>IF('Game 35'!$N$4="","",'Game 35'!$N$4)</f>
        <v/>
      </c>
      <c r="N38" s="2" t="str">
        <f>IF('Game 35'!$R$2="","",'Game 35'!$R$2)</f>
        <v/>
      </c>
      <c r="P38" s="2" t="str">
        <f>IF('Game 35'!$R$4="","",'Game 35'!$R$4)</f>
        <v/>
      </c>
      <c r="R38" s="2" t="str">
        <f>IF('Game 35'!$R$32="","",'Game 35'!$R$32)</f>
        <v/>
      </c>
      <c r="T38" s="2" t="str">
        <f>IF('Game 35'!$T$32="","",'Game 35'!$T$32)</f>
        <v/>
      </c>
      <c r="V38" s="2" t="str">
        <f>IF('Game 35'!$B$4="","",'Game 35'!$B$4)</f>
        <v/>
      </c>
    </row>
    <row r="39" spans="2:22" x14ac:dyDescent="0.2">
      <c r="B39" s="2" t="str">
        <f>IF('Game 36'!$V$6=0,"",'Game 36'!$B$2)</f>
        <v/>
      </c>
      <c r="D39" s="2" t="str">
        <f>IF('Game 36'!$F$2="","",'Game 36'!$F$2)</f>
        <v/>
      </c>
      <c r="F39" s="22" t="str">
        <f>IF('Game 36'!$N$2="","",'Game 36'!$N$2)</f>
        <v/>
      </c>
      <c r="H39" s="2" t="str">
        <f>IF('Game 36'!$F$4="","",'Game 36'!$F$4)</f>
        <v/>
      </c>
      <c r="J39" s="2" t="str">
        <f>IF('Game 36'!$J$4="","",'Game 36'!$J$4)</f>
        <v/>
      </c>
      <c r="L39" s="2" t="str">
        <f>IF('Game 36'!$N$4="","",'Game 36'!$N$4)</f>
        <v/>
      </c>
      <c r="N39" s="2" t="str">
        <f>IF('Game 36'!$R$2="","",'Game 36'!$R$2)</f>
        <v/>
      </c>
      <c r="P39" s="2" t="str">
        <f>IF('Game 36'!$R$4="","",'Game 36'!$R$4)</f>
        <v/>
      </c>
      <c r="R39" s="2" t="str">
        <f>IF('Game 36'!$R$32="","",'Game 36'!$R$32)</f>
        <v/>
      </c>
      <c r="T39" s="2" t="str">
        <f>IF('Game 36'!$T$32="","",'Game 36'!$T$32)</f>
        <v/>
      </c>
      <c r="V39" s="2" t="str">
        <f>IF('Game 36'!$B$4="","",'Game 36'!$B$4)</f>
        <v/>
      </c>
    </row>
    <row r="40" spans="2:22" x14ac:dyDescent="0.2">
      <c r="B40" s="2" t="str">
        <f>IF('Game 37'!$V$6=0,"",'Game 37'!$B$2)</f>
        <v/>
      </c>
      <c r="D40" s="2" t="str">
        <f>IF('Game 37'!$F$2="","",'Game 37'!$F$2)</f>
        <v/>
      </c>
      <c r="F40" s="22" t="str">
        <f>IF('Game 37'!$N$2="","",'Game 37'!$N$2)</f>
        <v/>
      </c>
      <c r="H40" s="2" t="str">
        <f>IF('Game 37'!$F$4="","",'Game 37'!$F$4)</f>
        <v/>
      </c>
      <c r="J40" s="2" t="str">
        <f>IF('Game 37'!$J$4="","",'Game 37'!$J$4)</f>
        <v/>
      </c>
      <c r="L40" s="2" t="str">
        <f>IF('Game 37'!$N$4="","",'Game 37'!$N$4)</f>
        <v/>
      </c>
      <c r="N40" s="2" t="str">
        <f>IF('Game 37'!$R$2="","",'Game 37'!$R$2)</f>
        <v/>
      </c>
      <c r="P40" s="2" t="str">
        <f>IF('Game 37'!$R$4="","",'Game 37'!$R$4)</f>
        <v/>
      </c>
      <c r="R40" s="2" t="str">
        <f>IF('Game 37'!$R$32="","",'Game 37'!$R$32)</f>
        <v/>
      </c>
      <c r="T40" s="2" t="str">
        <f>IF('Game 37'!$T$32="","",'Game 37'!$T$32)</f>
        <v/>
      </c>
      <c r="V40" s="2" t="str">
        <f>IF('Game 37'!$B$4="","",'Game 37'!$B$4)</f>
        <v/>
      </c>
    </row>
    <row r="41" spans="2:22" x14ac:dyDescent="0.2">
      <c r="B41" s="2" t="str">
        <f>IF('Game 38'!$V$6=0,"",'Game 38'!$B$2)</f>
        <v/>
      </c>
      <c r="D41" s="2" t="str">
        <f>IF('Game 38'!$F$2="","",'Game 38'!$F$2)</f>
        <v/>
      </c>
      <c r="F41" s="22" t="str">
        <f>IF('Game 38'!$N$2="","",'Game 38'!$N$2)</f>
        <v/>
      </c>
      <c r="H41" s="2" t="str">
        <f>IF('Game 38'!$F$4="","",'Game 38'!$F$4)</f>
        <v/>
      </c>
      <c r="J41" s="2" t="str">
        <f>IF('Game 38'!$J$4="","",'Game 38'!$J$4)</f>
        <v/>
      </c>
      <c r="L41" s="2" t="str">
        <f>IF('Game 38'!$N$4="","",'Game 38'!$N$4)</f>
        <v/>
      </c>
      <c r="N41" s="2" t="str">
        <f>IF('Game 38'!$R$2="","",'Game 38'!$R$2)</f>
        <v/>
      </c>
      <c r="P41" s="2" t="str">
        <f>IF('Game 38'!$R$4="","",'Game 38'!$R$4)</f>
        <v/>
      </c>
      <c r="R41" s="2" t="str">
        <f>IF('Game 38'!$R$32="","",'Game 38'!$R$32)</f>
        <v/>
      </c>
      <c r="T41" s="2" t="str">
        <f>IF('Game 38'!$T$32="","",'Game 38'!$T$32)</f>
        <v/>
      </c>
      <c r="V41" s="2" t="str">
        <f>IF('Game 38'!$B$4="","",'Game 38'!$B$4)</f>
        <v/>
      </c>
    </row>
    <row r="42" spans="2:22" x14ac:dyDescent="0.2">
      <c r="B42" s="2" t="str">
        <f>IF('Game 39'!$V$6=0,"",'Game 39'!$B$2)</f>
        <v/>
      </c>
      <c r="D42" s="2" t="str">
        <f>IF('Game 39'!$F$2="","",'Game 39'!$F$2)</f>
        <v/>
      </c>
      <c r="F42" s="22" t="str">
        <f>IF('Game 39'!$N$2="","",'Game 39'!$N$2)</f>
        <v/>
      </c>
      <c r="H42" s="2" t="str">
        <f>IF('Game 39'!$F$4="","",'Game 39'!$F$4)</f>
        <v/>
      </c>
      <c r="J42" s="2" t="str">
        <f>IF('Game 39'!$J$4="","",'Game 39'!$J$4)</f>
        <v/>
      </c>
      <c r="L42" s="2" t="str">
        <f>IF('Game 39'!$N$4="","",'Game 39'!$N$4)</f>
        <v/>
      </c>
      <c r="N42" s="2" t="str">
        <f>IF('Game 39'!$R$2="","",'Game 39'!$R$2)</f>
        <v/>
      </c>
      <c r="P42" s="2" t="str">
        <f>IF('Game 39'!$R$4="","",'Game 39'!$R$4)</f>
        <v/>
      </c>
      <c r="R42" s="2" t="str">
        <f>IF('Game 39'!$R$32="","",'Game 39'!$R$32)</f>
        <v/>
      </c>
      <c r="T42" s="2" t="str">
        <f>IF('Game 39'!$T$32="","",'Game 39'!$T$32)</f>
        <v/>
      </c>
      <c r="V42" s="2" t="str">
        <f>IF('Game 39'!$B$4="","",'Game 39'!$B$4)</f>
        <v/>
      </c>
    </row>
    <row r="43" spans="2:22" x14ac:dyDescent="0.2">
      <c r="B43" s="2" t="str">
        <f>IF('Game 40'!$V$6=0,"",'Game 40'!$B$2)</f>
        <v/>
      </c>
      <c r="D43" s="2" t="str">
        <f>IF('Game 40'!$F$2="","",'Game 40'!$F$2)</f>
        <v/>
      </c>
      <c r="F43" s="22" t="str">
        <f>IF('Game 40'!$N$2="","",'Game 40'!$N$2)</f>
        <v/>
      </c>
      <c r="H43" s="2" t="str">
        <f>IF('Game 40'!$F$4="","",'Game 40'!$F$4)</f>
        <v/>
      </c>
      <c r="J43" s="2" t="str">
        <f>IF('Game 40'!$J$4="","",'Game 40'!$J$4)</f>
        <v/>
      </c>
      <c r="L43" s="2" t="str">
        <f>IF('Game 40'!$N$4="","",'Game 40'!$N$4)</f>
        <v/>
      </c>
      <c r="N43" s="2" t="str">
        <f>IF('Game 40'!$R$2="","",'Game 40'!$R$2)</f>
        <v/>
      </c>
      <c r="P43" s="2" t="str">
        <f>IF('Game 40'!$R$4="","",'Game 40'!$R$4)</f>
        <v/>
      </c>
      <c r="R43" s="2" t="str">
        <f>IF('Game 40'!$R$32="","",'Game 40'!$R$32)</f>
        <v/>
      </c>
      <c r="T43" s="2" t="str">
        <f>IF('Game 40'!$T$32="","",'Game 40'!$T$32)</f>
        <v/>
      </c>
      <c r="V43" s="2" t="str">
        <f>IF('Game 40'!$B$4="","",'Game 40'!$B$4)</f>
        <v/>
      </c>
    </row>
    <row r="44" spans="2:22" x14ac:dyDescent="0.2"/>
    <row r="45" spans="2:22" x14ac:dyDescent="0.2">
      <c r="B45" s="2" t="s">
        <v>1</v>
      </c>
      <c r="P45" s="2" t="str">
        <f>IF(SUM($P$4:$P$43)=0,"",SUM($P$4:$P$43))</f>
        <v/>
      </c>
      <c r="R45" s="2" t="str">
        <f>IF(SUM($R$4:$R$43)=0,"",SUM($R$4:$R$43))</f>
        <v/>
      </c>
      <c r="T45" s="2" t="str">
        <f>IF(SUM($T$4:$T$43)=0,"",SUM($T$4:$T$43))</f>
        <v/>
      </c>
      <c r="V45" s="2" t="str">
        <f>IF(SUM($V$4:$V$43)=0,"",SUM($V$4:$V$43))</f>
        <v/>
      </c>
    </row>
    <row r="46" spans="2:22" x14ac:dyDescent="0.2"/>
  </sheetData>
  <sheetProtection password="8740" sheet="1" objects="1" scenarios="1"/>
  <phoneticPr fontId="2" type="noConversion"/>
  <pageMargins left="0.75" right="0.75" top="1" bottom="1" header="0.5" footer="0.5"/>
  <pageSetup paperSize="9" scale="75" orientation="landscape"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66</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295" priority="1" stopIfTrue="1" operator="lessThanOrEqual">
      <formula>9</formula>
    </cfRule>
    <cfRule type="cellIs" dxfId="294" priority="2" stopIfTrue="1" operator="between">
      <formula>10</formula>
      <formula>18</formula>
    </cfRule>
    <cfRule type="cellIs" dxfId="293" priority="3" stopIfTrue="1" operator="greaterThanOrEqual">
      <formula>19</formula>
    </cfRule>
  </conditionalFormatting>
  <conditionalFormatting sqref="B4 B14 B22 B30 B32">
    <cfRule type="cellIs" dxfId="292" priority="4" stopIfTrue="1" operator="equal">
      <formula>""</formula>
    </cfRule>
    <cfRule type="cellIs" dxfId="291" priority="5" stopIfTrue="1" operator="notEqual">
      <formula>""</formula>
    </cfRule>
  </conditionalFormatting>
  <conditionalFormatting sqref="R8 R10 R12 R16 R18 R20 R24 R26 R28">
    <cfRule type="cellIs" dxfId="290" priority="6" stopIfTrue="1" operator="between">
      <formula>0</formula>
      <formula>49</formula>
    </cfRule>
    <cfRule type="cellIs" dxfId="289" priority="7" stopIfTrue="1" operator="between">
      <formula>50</formula>
      <formula>59</formula>
    </cfRule>
    <cfRule type="cellIs" dxfId="288"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67</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287" priority="1" stopIfTrue="1" operator="lessThanOrEqual">
      <formula>9</formula>
    </cfRule>
    <cfRule type="cellIs" dxfId="286" priority="2" stopIfTrue="1" operator="between">
      <formula>10</formula>
      <formula>18</formula>
    </cfRule>
    <cfRule type="cellIs" dxfId="285" priority="3" stopIfTrue="1" operator="greaterThanOrEqual">
      <formula>19</formula>
    </cfRule>
  </conditionalFormatting>
  <conditionalFormatting sqref="B4 B14 B22 B30 B32">
    <cfRule type="cellIs" dxfId="284" priority="4" stopIfTrue="1" operator="equal">
      <formula>""</formula>
    </cfRule>
    <cfRule type="cellIs" dxfId="283" priority="5" stopIfTrue="1" operator="notEqual">
      <formula>""</formula>
    </cfRule>
  </conditionalFormatting>
  <conditionalFormatting sqref="R8 R10 R12 R16 R18 R20 R24 R26 R28">
    <cfRule type="cellIs" dxfId="282" priority="6" stopIfTrue="1" operator="between">
      <formula>0</formula>
      <formula>49</formula>
    </cfRule>
    <cfRule type="cellIs" dxfId="281" priority="7" stopIfTrue="1" operator="between">
      <formula>50</formula>
      <formula>59</formula>
    </cfRule>
    <cfRule type="cellIs" dxfId="280"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68</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279" priority="1" stopIfTrue="1" operator="lessThanOrEqual">
      <formula>9</formula>
    </cfRule>
    <cfRule type="cellIs" dxfId="278" priority="2" stopIfTrue="1" operator="between">
      <formula>10</formula>
      <formula>18</formula>
    </cfRule>
    <cfRule type="cellIs" dxfId="277" priority="3" stopIfTrue="1" operator="greaterThanOrEqual">
      <formula>19</formula>
    </cfRule>
  </conditionalFormatting>
  <conditionalFormatting sqref="B4 B14 B22 B30 B32">
    <cfRule type="cellIs" dxfId="276" priority="4" stopIfTrue="1" operator="equal">
      <formula>""</formula>
    </cfRule>
    <cfRule type="cellIs" dxfId="275" priority="5" stopIfTrue="1" operator="notEqual">
      <formula>""</formula>
    </cfRule>
  </conditionalFormatting>
  <conditionalFormatting sqref="R8 R10 R12 R16 R18 R20 R24 R26 R28">
    <cfRule type="cellIs" dxfId="274" priority="6" stopIfTrue="1" operator="between">
      <formula>0</formula>
      <formula>49</formula>
    </cfRule>
    <cfRule type="cellIs" dxfId="273" priority="7" stopIfTrue="1" operator="between">
      <formula>50</formula>
      <formula>59</formula>
    </cfRule>
    <cfRule type="cellIs" dxfId="272"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69</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271" priority="1" stopIfTrue="1" operator="lessThanOrEqual">
      <formula>9</formula>
    </cfRule>
    <cfRule type="cellIs" dxfId="270" priority="2" stopIfTrue="1" operator="between">
      <formula>10</formula>
      <formula>18</formula>
    </cfRule>
    <cfRule type="cellIs" dxfId="269" priority="3" stopIfTrue="1" operator="greaterThanOrEqual">
      <formula>19</formula>
    </cfRule>
  </conditionalFormatting>
  <conditionalFormatting sqref="B4 B14 B22 B30 B32">
    <cfRule type="cellIs" dxfId="268" priority="4" stopIfTrue="1" operator="equal">
      <formula>""</formula>
    </cfRule>
    <cfRule type="cellIs" dxfId="267" priority="5" stopIfTrue="1" operator="notEqual">
      <formula>""</formula>
    </cfRule>
  </conditionalFormatting>
  <conditionalFormatting sqref="R8 R10 R12 R16 R18 R20 R24 R26 R28">
    <cfRule type="cellIs" dxfId="266" priority="6" stopIfTrue="1" operator="between">
      <formula>0</formula>
      <formula>49</formula>
    </cfRule>
    <cfRule type="cellIs" dxfId="265" priority="7" stopIfTrue="1" operator="between">
      <formula>50</formula>
      <formula>59</formula>
    </cfRule>
    <cfRule type="cellIs" dxfId="264"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88"/>
  <sheetViews>
    <sheetView zoomScaleNormal="100" workbookViewId="0">
      <selection activeCell="B2" sqref="B2"/>
    </sheetView>
  </sheetViews>
  <sheetFormatPr defaultColWidth="0" defaultRowHeight="12.75" zeroHeight="1" x14ac:dyDescent="0.2"/>
  <cols>
    <col min="1" max="1" width="2.5703125" style="1" customWidth="1"/>
    <col min="2" max="2" width="11.5703125" style="1" customWidth="1"/>
    <col min="3" max="3" width="2.5703125" style="1" customWidth="1"/>
    <col min="4" max="4" width="20.42578125" style="1" customWidth="1"/>
    <col min="5" max="5" width="2.5703125" style="1" customWidth="1"/>
    <col min="6" max="6" width="11.5703125" style="1" customWidth="1"/>
    <col min="7" max="7" width="2.5703125" style="1" customWidth="1"/>
    <col min="8" max="8" width="11.5703125" style="1" customWidth="1"/>
    <col min="9" max="9" width="2.5703125" style="1" customWidth="1"/>
    <col min="10" max="10" width="11.5703125" style="1" customWidth="1"/>
    <col min="11" max="11" width="2.5703125" style="1" customWidth="1"/>
    <col min="12" max="12" width="11.5703125" style="1" customWidth="1"/>
    <col min="13" max="13" width="2.5703125" style="1" customWidth="1"/>
    <col min="14" max="14" width="11.5703125" style="1" customWidth="1"/>
    <col min="15" max="15" width="2.5703125" style="1" customWidth="1"/>
    <col min="16" max="16" width="11.5703125" style="1" customWidth="1"/>
    <col min="17" max="17" width="2.5703125" style="1" customWidth="1"/>
    <col min="18" max="18" width="11.5703125" style="1" customWidth="1"/>
    <col min="19" max="19" width="2.5703125" style="1" customWidth="1"/>
    <col min="20" max="20" width="11.5703125" style="1" customWidth="1"/>
    <col min="21" max="21" width="2.5703125" style="1" customWidth="1"/>
    <col min="22" max="16384" width="11.5703125" style="1" hidden="1"/>
  </cols>
  <sheetData>
    <row r="1" spans="1:42" x14ac:dyDescent="0.2">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2"/>
      <c r="B2" s="2" t="s">
        <v>70</v>
      </c>
      <c r="C2" s="2"/>
      <c r="D2" s="2" t="s">
        <v>35</v>
      </c>
      <c r="E2" s="2"/>
      <c r="F2" s="23"/>
      <c r="G2" s="23"/>
      <c r="H2" s="23"/>
      <c r="I2" s="23"/>
      <c r="J2" s="23"/>
      <c r="K2" s="2"/>
      <c r="L2" s="2" t="s">
        <v>36</v>
      </c>
      <c r="M2" s="2"/>
      <c r="N2" s="4"/>
      <c r="O2" s="2"/>
      <c r="P2" s="2" t="s">
        <v>37</v>
      </c>
      <c r="Q2" s="2"/>
      <c r="R2" s="5" t="str">
        <f>$X$2</f>
        <v/>
      </c>
      <c r="S2" s="2"/>
      <c r="T2" s="2"/>
      <c r="U2" s="2"/>
      <c r="V2" s="2" t="str">
        <f>IF(OR($R$32="",$T$32=""),"",IF(($R$32-$T$32)&gt;0,"Win","Lose"))</f>
        <v/>
      </c>
      <c r="W2" s="2" t="str">
        <f>IF(OR($R$32="",$T$32=""),"",IF(($R$32-$T$32)=0,"Draw",$V$2))</f>
        <v/>
      </c>
      <c r="X2" s="2" t="str">
        <f>IF(OR($R$32="",$T$32=""),"",$W$2)</f>
        <v/>
      </c>
      <c r="Y2" s="2" t="s">
        <v>19</v>
      </c>
      <c r="Z2" s="2" t="s">
        <v>19</v>
      </c>
      <c r="AA2" s="2" t="s">
        <v>19</v>
      </c>
      <c r="AB2" s="2"/>
      <c r="AC2" s="2"/>
      <c r="AD2" s="2"/>
      <c r="AE2" s="2"/>
      <c r="AF2" s="2"/>
      <c r="AG2" s="2"/>
      <c r="AH2" s="2"/>
      <c r="AI2" s="2"/>
      <c r="AJ2" s="2"/>
      <c r="AK2" s="2"/>
      <c r="AL2" s="2"/>
      <c r="AM2" s="2"/>
      <c r="AN2" s="2"/>
      <c r="AO2" s="2"/>
      <c r="AP2" s="2"/>
    </row>
    <row r="3" spans="1:42" x14ac:dyDescent="0.2">
      <c r="A3" s="2"/>
      <c r="B3" s="2"/>
      <c r="C3" s="2"/>
      <c r="D3" s="2"/>
      <c r="E3" s="2"/>
      <c r="F3" s="2"/>
      <c r="G3" s="2"/>
      <c r="H3" s="2"/>
      <c r="I3" s="2"/>
      <c r="J3" s="2"/>
      <c r="K3" s="2"/>
      <c r="L3" s="2"/>
      <c r="M3" s="2"/>
      <c r="N3" s="2"/>
      <c r="O3" s="2"/>
      <c r="P3" s="2"/>
      <c r="Q3" s="2"/>
      <c r="R3" s="2"/>
      <c r="S3" s="2"/>
      <c r="T3" s="2"/>
      <c r="U3" s="2"/>
      <c r="V3" s="2"/>
      <c r="W3" s="2"/>
      <c r="X3" s="2"/>
      <c r="Y3" s="2">
        <v>2</v>
      </c>
      <c r="Z3" s="2">
        <v>1</v>
      </c>
      <c r="AA3" s="2">
        <v>0</v>
      </c>
      <c r="AB3" s="2"/>
      <c r="AC3" s="2"/>
      <c r="AD3" s="2"/>
      <c r="AE3" s="2"/>
      <c r="AF3" s="2"/>
      <c r="AG3" s="2"/>
      <c r="AH3" s="2"/>
      <c r="AI3" s="2"/>
      <c r="AJ3" s="2"/>
      <c r="AK3" s="2"/>
      <c r="AL3" s="2"/>
      <c r="AM3" s="2"/>
      <c r="AN3" s="2"/>
      <c r="AO3" s="2"/>
      <c r="AP3" s="2"/>
    </row>
    <row r="4" spans="1:42" x14ac:dyDescent="0.2">
      <c r="A4" s="2"/>
      <c r="B4" s="2" t="str">
        <f>IF(OR($R$32="",$T$32=""),"",$R$32-$T$32)</f>
        <v/>
      </c>
      <c r="C4" s="2"/>
      <c r="D4" s="2" t="s">
        <v>38</v>
      </c>
      <c r="E4" s="2"/>
      <c r="F4" s="6"/>
      <c r="G4" s="2"/>
      <c r="H4" s="2" t="s">
        <v>39</v>
      </c>
      <c r="I4" s="2"/>
      <c r="J4" s="6"/>
      <c r="K4" s="2"/>
      <c r="L4" s="2" t="s">
        <v>40</v>
      </c>
      <c r="M4" s="2"/>
      <c r="N4" s="6"/>
      <c r="O4" s="2"/>
      <c r="P4" s="2" t="s">
        <v>41</v>
      </c>
      <c r="Q4" s="2"/>
      <c r="R4" s="5" t="str">
        <f>$W$4</f>
        <v/>
      </c>
      <c r="S4" s="2"/>
      <c r="T4" s="2"/>
      <c r="U4" s="2"/>
      <c r="V4" s="2" t="str">
        <f>IF(OR($J$4="League",$J$4="Front Pin"),SUM($V$14,$V$22,$V$30,$V$32),"N/A")</f>
        <v>N/A</v>
      </c>
      <c r="W4" s="2" t="str">
        <f>IF(OR($R$32="",$T$32=""),"",$V$4)</f>
        <v/>
      </c>
      <c r="X4" s="2">
        <f>IF(OR($J$4="League",$J$4="Front Pin"),SUM($V$14,$V$22,$V$30,$V$32)*$X$6,0)</f>
        <v>0</v>
      </c>
      <c r="Y4" s="2">
        <f>IF(OR($J$4="League",$J$4="Front Pin"),$X$6*10,0)</f>
        <v>0</v>
      </c>
      <c r="Z4" s="2"/>
      <c r="AA4" s="2"/>
      <c r="AB4" s="2"/>
      <c r="AC4" s="2"/>
      <c r="AD4" s="2"/>
      <c r="AE4" s="2"/>
      <c r="AF4" s="2"/>
      <c r="AG4" s="2"/>
      <c r="AH4" s="2"/>
      <c r="AI4" s="2"/>
      <c r="AJ4" s="2"/>
      <c r="AK4" s="2"/>
      <c r="AL4" s="2"/>
      <c r="AM4" s="2"/>
      <c r="AN4" s="2"/>
      <c r="AO4" s="2"/>
      <c r="AP4" s="2"/>
    </row>
    <row r="5" spans="1:42" x14ac:dyDescent="0.2">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row>
    <row r="6" spans="1:42" x14ac:dyDescent="0.2">
      <c r="A6" s="2"/>
      <c r="B6" s="2"/>
      <c r="C6" s="2"/>
      <c r="D6" s="2" t="s">
        <v>42</v>
      </c>
      <c r="E6" s="2"/>
      <c r="F6" s="2" t="s">
        <v>43</v>
      </c>
      <c r="G6" s="2"/>
      <c r="H6" s="2" t="s">
        <v>44</v>
      </c>
      <c r="I6" s="2"/>
      <c r="J6" s="2" t="s">
        <v>45</v>
      </c>
      <c r="K6" s="2"/>
      <c r="L6" s="2" t="s">
        <v>46</v>
      </c>
      <c r="M6" s="2"/>
      <c r="N6" s="2" t="s">
        <v>47</v>
      </c>
      <c r="O6" s="2"/>
      <c r="P6" s="2" t="s">
        <v>48</v>
      </c>
      <c r="Q6" s="2"/>
      <c r="R6" s="2" t="s">
        <v>1</v>
      </c>
      <c r="S6" s="2"/>
      <c r="T6" s="2" t="s">
        <v>35</v>
      </c>
      <c r="U6" s="2"/>
      <c r="V6" s="2">
        <f>IF((SUM($E$34:$E$53)&gt;0),1,0)</f>
        <v>0</v>
      </c>
      <c r="W6" s="2">
        <f>IF(OR(Team!$B$3="All With Nomination",OR(AND($J$4="League",OR(Team!$B$3="League Only",AND($N$4="Home",Team!$B$3="League Home Only"),AND($N$4="Away",Team!$B$3="League Away Only"),Team!$B$3="All Except Nomination")),AND($J$4="Front Pin",OR(Team!$B$3="Front Pin Only",AND($N$4="Home",Team!$B$3="Front Pin Home Only"),AND($N$4="Away",Team!$B$3="Front Pin Away Only"),Team!$B$3="All Except Nomination")),AND($J$4="Knock Out",OR(Team!$B$3="Knock Out Only",Team!$B$3="All Except Nomination")),AND($J$4="Nomination",Team!$B$3="Nomination Only")),AND($J$4="Double Exit",OR(Team!$B$3="Double Exit Only",Team!$B$3="All Except Nomination"))),1,0)</f>
        <v>1</v>
      </c>
      <c r="X6" s="2">
        <f>IF(OR($R$32="",$T$32=""),0,$V$6*$W$6)</f>
        <v>0</v>
      </c>
      <c r="Y6" s="2">
        <f>IF($W$6=1,MAX($AE$14,$AE$22,$AE$30),-1)</f>
        <v>-1</v>
      </c>
      <c r="Z6" s="2">
        <f>IF($W$6=1,MIN($AF$14,$AF$22,$AF$30),487)</f>
        <v>487</v>
      </c>
      <c r="AA6" s="2">
        <f>IF($W$6=1,MAX($AG$14,$AG$22,$AG$30),-1)</f>
        <v>-1</v>
      </c>
      <c r="AB6" s="2">
        <f>IF($W$6=1,MIN($AH$14,$AH$22,$AH$30),487)</f>
        <v>487</v>
      </c>
      <c r="AC6" s="2"/>
      <c r="AD6" s="2"/>
      <c r="AE6" s="2"/>
      <c r="AF6" s="2"/>
      <c r="AG6" s="2"/>
      <c r="AH6" s="2"/>
      <c r="AI6" s="2"/>
      <c r="AJ6" s="2"/>
      <c r="AK6" s="2"/>
      <c r="AL6" s="2"/>
      <c r="AM6" s="2"/>
      <c r="AN6" s="2"/>
      <c r="AO6" s="2"/>
      <c r="AP6" s="2"/>
    </row>
    <row r="7" spans="1:42" x14ac:dyDescent="0.2">
      <c r="A7" s="2"/>
      <c r="B7" s="2"/>
      <c r="C7" s="2"/>
      <c r="D7" s="2"/>
      <c r="E7" s="2"/>
      <c r="F7" s="2"/>
      <c r="G7" s="2"/>
      <c r="H7" s="2"/>
      <c r="I7" s="2"/>
      <c r="J7" s="2"/>
      <c r="K7" s="2"/>
      <c r="L7" s="2"/>
      <c r="M7" s="2"/>
      <c r="N7" s="2"/>
      <c r="O7" s="2"/>
      <c r="P7" s="2"/>
      <c r="Q7" s="2"/>
      <c r="R7" s="2"/>
      <c r="S7" s="2"/>
      <c r="T7" s="2"/>
      <c r="U7" s="2"/>
      <c r="V7" s="2" t="s">
        <v>19</v>
      </c>
      <c r="W7" s="2"/>
      <c r="X7" s="2"/>
      <c r="Y7" s="2"/>
      <c r="Z7" s="2"/>
      <c r="AA7" s="2"/>
      <c r="AB7" s="2"/>
      <c r="AC7" s="2"/>
      <c r="AD7" s="2"/>
      <c r="AE7" s="2"/>
      <c r="AF7" s="2"/>
      <c r="AG7" s="2"/>
      <c r="AH7" s="2"/>
      <c r="AI7" s="2"/>
      <c r="AJ7" s="2"/>
      <c r="AK7" s="2"/>
      <c r="AL7" s="2"/>
      <c r="AM7" s="2"/>
      <c r="AN7" s="2"/>
      <c r="AO7" s="2"/>
      <c r="AP7" s="2"/>
    </row>
    <row r="8" spans="1:42" x14ac:dyDescent="0.2">
      <c r="A8" s="2"/>
      <c r="B8" s="2" t="s">
        <v>49</v>
      </c>
      <c r="C8" s="2"/>
      <c r="D8" s="7"/>
      <c r="E8" s="2"/>
      <c r="F8" s="8"/>
      <c r="G8" s="2"/>
      <c r="H8" s="8"/>
      <c r="I8" s="2"/>
      <c r="J8" s="8"/>
      <c r="K8" s="2"/>
      <c r="L8" s="8"/>
      <c r="M8" s="2"/>
      <c r="N8" s="8"/>
      <c r="O8" s="2"/>
      <c r="P8" s="8"/>
      <c r="Q8" s="2"/>
      <c r="R8" s="9" t="str">
        <f>IF(OR($D$8="",$F$8="",$H$8="",$J$8="",$L$8="",$N$8="",$P$8=""),"",SUM($F$8,$H$8,$J$8,$L$8,$N$8,$P$8))</f>
        <v/>
      </c>
      <c r="S8" s="2"/>
      <c r="T8" s="10"/>
      <c r="U8" s="2"/>
      <c r="V8" s="2"/>
      <c r="W8" s="2"/>
      <c r="X8" s="2"/>
      <c r="Y8" s="2"/>
      <c r="Z8" s="2"/>
      <c r="AA8" s="2"/>
      <c r="AB8" s="2"/>
      <c r="AC8" s="2"/>
      <c r="AD8" s="2"/>
      <c r="AE8" s="2"/>
      <c r="AF8" s="2"/>
      <c r="AG8" s="2"/>
      <c r="AH8" s="2"/>
      <c r="AI8" s="2"/>
      <c r="AJ8" s="2"/>
      <c r="AK8" s="2"/>
      <c r="AL8" s="2"/>
      <c r="AM8" s="2"/>
      <c r="AN8" s="2"/>
      <c r="AO8" s="2"/>
      <c r="AP8" s="2"/>
    </row>
    <row r="9" spans="1:42" x14ac:dyDescent="0.2">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42" x14ac:dyDescent="0.2">
      <c r="A10" s="2"/>
      <c r="B10" s="2" t="s">
        <v>50</v>
      </c>
      <c r="C10" s="2"/>
      <c r="D10" s="7"/>
      <c r="E10" s="2"/>
      <c r="F10" s="8"/>
      <c r="G10" s="2"/>
      <c r="H10" s="8"/>
      <c r="I10" s="2"/>
      <c r="J10" s="8"/>
      <c r="K10" s="2"/>
      <c r="L10" s="8"/>
      <c r="M10" s="2"/>
      <c r="N10" s="8"/>
      <c r="O10" s="2"/>
      <c r="P10" s="8"/>
      <c r="Q10" s="2"/>
      <c r="R10" s="9" t="str">
        <f>IF(OR($D$10="",$F$10="",$H$10="",$J$10="",$L$10="",$N$10="",$P$10=""),"",SUM($F$10,$H$10,$J$10,$L$10,$N$10,$P$10))</f>
        <v/>
      </c>
      <c r="S10" s="2"/>
      <c r="T10" s="10"/>
      <c r="U10" s="2"/>
      <c r="V10" s="2"/>
      <c r="W10" s="2"/>
      <c r="X10" s="2"/>
      <c r="Y10" s="2"/>
      <c r="Z10" s="2"/>
      <c r="AA10" s="2"/>
      <c r="AB10" s="2"/>
      <c r="AC10" s="2"/>
      <c r="AD10" s="2"/>
      <c r="AE10" s="2"/>
      <c r="AF10" s="2"/>
      <c r="AG10" s="2"/>
      <c r="AH10" s="2"/>
      <c r="AI10" s="2"/>
      <c r="AJ10" s="2"/>
      <c r="AK10" s="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42" x14ac:dyDescent="0.2">
      <c r="A12" s="2"/>
      <c r="B12" s="2" t="s">
        <v>51</v>
      </c>
      <c r="C12" s="2"/>
      <c r="D12" s="7"/>
      <c r="E12" s="2"/>
      <c r="F12" s="8"/>
      <c r="G12" s="2"/>
      <c r="H12" s="8"/>
      <c r="I12" s="2"/>
      <c r="J12" s="8"/>
      <c r="K12" s="2"/>
      <c r="L12" s="8"/>
      <c r="M12" s="2"/>
      <c r="N12" s="8"/>
      <c r="O12" s="2"/>
      <c r="P12" s="8"/>
      <c r="Q12" s="2"/>
      <c r="R12" s="9" t="str">
        <f>IF(OR($D$12="",$F$12="",$H$12="",$J$12="",$L$12="",$N$12="",$P$12=""),"",SUM($F$12,$H$12,$J$12,$L$12,$N$12,$P$12))</f>
        <v/>
      </c>
      <c r="S12" s="2"/>
      <c r="T12" s="10"/>
      <c r="U12" s="2"/>
      <c r="V12" s="2"/>
      <c r="W12" s="2"/>
      <c r="X12" s="2"/>
      <c r="Y12" s="2"/>
      <c r="Z12" s="2"/>
      <c r="AA12" s="2"/>
      <c r="AB12" s="2"/>
      <c r="AC12" s="2"/>
      <c r="AD12" s="2"/>
      <c r="AE12" s="2"/>
      <c r="AF12" s="2"/>
      <c r="AG12" s="2"/>
      <c r="AH12" s="2"/>
      <c r="AI12" s="2"/>
      <c r="AJ12" s="2"/>
      <c r="AK12" s="2"/>
      <c r="AL12" s="2"/>
      <c r="AM12" s="2"/>
      <c r="AN12" s="2"/>
      <c r="AO12" s="2"/>
      <c r="AP12" s="2"/>
    </row>
    <row r="13" spans="1:42" x14ac:dyDescent="0.2">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42" x14ac:dyDescent="0.2">
      <c r="A14" s="2"/>
      <c r="B14" s="2" t="str">
        <f>IF(OR($R$32="",$T$32=""),"",IF(OR($J$4="League",$J$4="Front Pin"),$V$14,""))</f>
        <v/>
      </c>
      <c r="C14" s="2"/>
      <c r="D14" s="2" t="s">
        <v>52</v>
      </c>
      <c r="E14" s="2"/>
      <c r="F14" s="11" t="str">
        <f>IF(OR($D$8="",$D$10="",$D$12="",$F$8="",$F$10="",$F$12=""),"",SUM($F$8,$F$10,$F$12))</f>
        <v/>
      </c>
      <c r="G14" s="2"/>
      <c r="H14" s="11" t="str">
        <f>IF(OR($D$8="",$D$10="",$D$12="",$H$8="",$H$10="",$H$12=""),"",SUM($H$8,$H$10,$H$12))</f>
        <v/>
      </c>
      <c r="I14" s="2"/>
      <c r="J14" s="11" t="str">
        <f>IF(OR($D$8="",$D$10="",$D$12="",$J$8="",$J$10="",$J$12=""),"",SUM($J$8,$J$10,$J$12))</f>
        <v/>
      </c>
      <c r="K14" s="2"/>
      <c r="L14" s="11" t="str">
        <f>IF(OR($D$8="",$D$10="",$D$12="",$L$8="",$L$10="",$L$12=""),"",SUM($L$8,$L$10,$L$12))</f>
        <v/>
      </c>
      <c r="M14" s="2"/>
      <c r="N14" s="11" t="str">
        <f>IF(OR($D$8="",$D$10="",$D$12="",$N$8="",$N$10="",$N$12=""),"",SUM($N$8,$N$10,$N$12))</f>
        <v/>
      </c>
      <c r="O14" s="2"/>
      <c r="P14" s="11" t="str">
        <f>IF(OR($D$8="",$D$10="",$D$12="",$P$8="",$P$10="",$P$12=""),"",SUM($P$8,$P$10,$P$12))</f>
        <v/>
      </c>
      <c r="Q14" s="2"/>
      <c r="R14" s="12" t="str">
        <f>IF(OR($F$14="",$H$14="",$J$14="",$L$14="",$N$14="",$P$14=""),"",SUM($F$14,$H$14,$J$14,$L$14,$N$14,$P$14))</f>
        <v/>
      </c>
      <c r="S14" s="2"/>
      <c r="T14" s="13" t="str">
        <f>IF(OR($T$8="",$T$10="",$T$12=""),"",SUM($T$8,$T$10,$T$12))</f>
        <v/>
      </c>
      <c r="U14" s="2"/>
      <c r="V14" s="2" t="str">
        <f>IF(OR($R$14="",$T$14=""),"",IF($R$14-$T$14=0,1,(($R$14-$T$14)/ABS($R$14-$T$14))+1))</f>
        <v/>
      </c>
      <c r="W14" s="2">
        <f>DCOUNT($V$7:$V$30,1,$Y$2:$Y$3)*$X$6</f>
        <v>0</v>
      </c>
      <c r="X14" s="2">
        <f>IF(OR($R$32="",$T$32=""),0,IF((AND($R$32&lt;&gt;"",$T$32&lt;&gt;"",($R$32-$T$32)&gt;0)),$X$6,0))</f>
        <v>0</v>
      </c>
      <c r="Y14" s="2">
        <f>IF(OR($R$14="",$T$14=""),-1,IF(($R$14-$T$14)&gt;0,$R$14,-1))</f>
        <v>-1</v>
      </c>
      <c r="Z14" s="2">
        <f>IF(OR($R$14="",$T$14=""),487,IF(($R$14-$T$14)&gt;0,$R$14,487))</f>
        <v>487</v>
      </c>
      <c r="AA14" s="2">
        <f>IF(OR($R$14="",$T$14=""),-1,IF(($R$14-$T$14)=0,$R$14,-1))</f>
        <v>-1</v>
      </c>
      <c r="AB14" s="2">
        <f>IF(OR($R$14="",$T$14=""),487,IF(($R$14-$T$14)=0,$R$14,487))</f>
        <v>487</v>
      </c>
      <c r="AC14" s="2">
        <f>IF(OR($R$14="",$T$14=""),-1,IF(($R$14-$T$14)&lt;0,$R$14,-1))</f>
        <v>-1</v>
      </c>
      <c r="AD14" s="2">
        <f>IF(OR($R$14="",$T$14=""),487,IF(($R$14-$T$14)&lt;0,$R$14,487))</f>
        <v>487</v>
      </c>
      <c r="AE14" s="2">
        <f>IF(OR($R$14="",$T$14=""),-1,IF(($R$14-$T$14)&gt;0,($R$14-$T$14),-1))</f>
        <v>-1</v>
      </c>
      <c r="AF14" s="2">
        <f>IF(OR($R$14="",$T$14=""),487,IF(($R$14-$T$14)&gt;0,($R$14-$T$14),487))</f>
        <v>487</v>
      </c>
      <c r="AG14" s="2">
        <f>IF(OR($R$14="",$T$14=""),-1,IF(($R$14-$T$14)&lt;0,($T$14-$R$14),-1))</f>
        <v>-1</v>
      </c>
      <c r="AH14" s="2">
        <f>IF(OR($R$14="",$T$14=""),487,IF(($R$14-$T$14)&lt;0,($T$14-$R$14),487))</f>
        <v>487</v>
      </c>
      <c r="AI14" s="2">
        <f>IF($X$14=1,$R$32*$W$6,-1)</f>
        <v>-1</v>
      </c>
      <c r="AJ14" s="2">
        <f>IF($X$14=1,$R$32*$W$6,1459)</f>
        <v>1459</v>
      </c>
      <c r="AK14" s="2">
        <f>IF($W$6=1,MAX($Y$14,$Y$22,$Y$30,-1),-1)</f>
        <v>-1</v>
      </c>
      <c r="AL14" s="2">
        <f>IF($W$6=1,MIN($Z$14,$Z$22,$Z$30,487),487)</f>
        <v>487</v>
      </c>
      <c r="AM14" s="2">
        <f>IF($X$14=1,($R$32-$T$32)*$W$6,-1)</f>
        <v>-1</v>
      </c>
      <c r="AN14" s="2">
        <f>IF($X$14=1,($R$32-$T$32)*$W$6,1459)</f>
        <v>1459</v>
      </c>
      <c r="AO14" s="2"/>
      <c r="AP14" s="2"/>
    </row>
    <row r="15" spans="1:42" x14ac:dyDescent="0.2">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2" x14ac:dyDescent="0.2">
      <c r="A16" s="2"/>
      <c r="B16" s="2" t="s">
        <v>53</v>
      </c>
      <c r="C16" s="2"/>
      <c r="D16" s="7"/>
      <c r="E16" s="2"/>
      <c r="F16" s="8"/>
      <c r="G16" s="2"/>
      <c r="H16" s="8"/>
      <c r="I16" s="2"/>
      <c r="J16" s="8"/>
      <c r="K16" s="2"/>
      <c r="L16" s="8"/>
      <c r="M16" s="2"/>
      <c r="N16" s="8"/>
      <c r="O16" s="2"/>
      <c r="P16" s="8"/>
      <c r="Q16" s="2"/>
      <c r="R16" s="9" t="str">
        <f>IF(OR($D$16="",$F$16="",$H$16="",$J$16="",$L$16="",$N$16="",$P$16=""),"",SUM($F$16,$H$16,$J$16,$L$16,$N$16,$P$16))</f>
        <v/>
      </c>
      <c r="S16" s="2"/>
      <c r="T16" s="10"/>
      <c r="U16" s="2"/>
      <c r="V16" s="2"/>
      <c r="W16" s="2"/>
      <c r="X16" s="2"/>
      <c r="Y16" s="2"/>
      <c r="Z16" s="2"/>
      <c r="AA16" s="2"/>
      <c r="AB16" s="2"/>
      <c r="AC16" s="2"/>
      <c r="AD16" s="2"/>
      <c r="AE16" s="2"/>
      <c r="AF16" s="2"/>
      <c r="AG16" s="2"/>
      <c r="AH16" s="2"/>
      <c r="AI16" s="2"/>
      <c r="AJ16" s="2"/>
      <c r="AK16" s="2"/>
      <c r="AL16" s="2"/>
      <c r="AM16" s="2"/>
      <c r="AN16" s="2"/>
      <c r="AO16" s="2"/>
      <c r="AP16" s="2"/>
    </row>
    <row r="17" spans="1:43" x14ac:dyDescent="0.2">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3" x14ac:dyDescent="0.2">
      <c r="A18" s="2"/>
      <c r="B18" s="2" t="s">
        <v>54</v>
      </c>
      <c r="C18" s="2"/>
      <c r="D18" s="7"/>
      <c r="E18" s="2"/>
      <c r="F18" s="8"/>
      <c r="G18" s="2"/>
      <c r="H18" s="8"/>
      <c r="I18" s="2"/>
      <c r="J18" s="8"/>
      <c r="K18" s="2"/>
      <c r="L18" s="8"/>
      <c r="M18" s="2"/>
      <c r="N18" s="8"/>
      <c r="O18" s="2"/>
      <c r="P18" s="8"/>
      <c r="Q18" s="2"/>
      <c r="R18" s="9" t="str">
        <f>IF(OR($D$18="",$F$18="",$H$18="",$J$18="",$L$18="",$N$18="",$P$18=""),"",SUM($F$18,$H$18,$J$18,$L$18,$N$18,$P$18))</f>
        <v/>
      </c>
      <c r="S18" s="2"/>
      <c r="T18" s="10"/>
      <c r="U18" s="2"/>
      <c r="V18" s="2"/>
      <c r="W18" s="2"/>
      <c r="X18" s="2"/>
      <c r="Y18" s="2"/>
      <c r="Z18" s="2"/>
      <c r="AA18" s="2"/>
      <c r="AB18" s="2"/>
      <c r="AC18" s="2"/>
      <c r="AD18" s="2"/>
      <c r="AE18" s="2"/>
      <c r="AF18" s="2"/>
      <c r="AG18" s="2"/>
      <c r="AH18" s="2"/>
      <c r="AI18" s="2"/>
      <c r="AJ18" s="2"/>
      <c r="AK18" s="2"/>
      <c r="AL18" s="2"/>
      <c r="AM18" s="2"/>
      <c r="AN18" s="2"/>
      <c r="AO18" s="2"/>
      <c r="AP18" s="2"/>
    </row>
    <row r="19" spans="1:43"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3" x14ac:dyDescent="0.2">
      <c r="A20" s="2"/>
      <c r="B20" s="2" t="s">
        <v>55</v>
      </c>
      <c r="C20" s="2"/>
      <c r="D20" s="7"/>
      <c r="E20" s="2"/>
      <c r="F20" s="8"/>
      <c r="G20" s="2"/>
      <c r="H20" s="8"/>
      <c r="I20" s="2"/>
      <c r="J20" s="8"/>
      <c r="K20" s="2"/>
      <c r="L20" s="8"/>
      <c r="M20" s="2"/>
      <c r="N20" s="8"/>
      <c r="O20" s="2"/>
      <c r="P20" s="8"/>
      <c r="Q20" s="2"/>
      <c r="R20" s="9" t="str">
        <f>IF(OR($D$20="",$F$20="",$H$20="",$J$20="",$L$20="",$N$20="",$P$20=""),"",SUM($F$20,$H$20,$J$20,$L$20,$N$20,$P$20))</f>
        <v/>
      </c>
      <c r="S20" s="2"/>
      <c r="T20" s="10"/>
      <c r="U20" s="2"/>
      <c r="V20" s="2"/>
      <c r="W20" s="2"/>
      <c r="X20" s="2"/>
      <c r="Y20" s="2"/>
      <c r="Z20" s="2"/>
      <c r="AA20" s="2"/>
      <c r="AB20" s="2"/>
      <c r="AC20" s="2"/>
      <c r="AD20" s="2"/>
      <c r="AE20" s="2"/>
      <c r="AF20" s="2"/>
      <c r="AG20" s="2"/>
      <c r="AH20" s="2"/>
      <c r="AI20" s="2"/>
      <c r="AJ20" s="2"/>
      <c r="AK20" s="2"/>
      <c r="AL20" s="2"/>
      <c r="AM20" s="2"/>
      <c r="AN20" s="2"/>
      <c r="AO20" s="2"/>
      <c r="AP20" s="2"/>
    </row>
    <row r="21" spans="1:43" x14ac:dyDescent="0.2">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3" x14ac:dyDescent="0.2">
      <c r="A22" s="2"/>
      <c r="B22" s="2" t="str">
        <f>IF(OR($R$32="",$T$32=""),"",IF(OR($J$4="League",$J$4="Front Pin"),$V$22,""))</f>
        <v/>
      </c>
      <c r="C22" s="2"/>
      <c r="D22" s="2" t="s">
        <v>56</v>
      </c>
      <c r="E22" s="2"/>
      <c r="F22" s="11" t="str">
        <f>IF(OR($D$16="",$D$18="",$D$20="",$F$16="",$F$18="",$F$20=""),"",SUM($F$16,$F$18,$F$20))</f>
        <v/>
      </c>
      <c r="G22" s="2"/>
      <c r="H22" s="11" t="str">
        <f>IF(OR($D$16="",$D$18="",$D$20="",$H$16="",$H$18="",$H$20=""),"",SUM($H$16,$H$18,$H$20))</f>
        <v/>
      </c>
      <c r="I22" s="2"/>
      <c r="J22" s="11" t="str">
        <f>IF(OR($D$16="",$D$18="",$D$20="",$J$16="",$J$18="",$J$20=""),"",SUM($J$16,$J$18,$J$20))</f>
        <v/>
      </c>
      <c r="K22" s="2"/>
      <c r="L22" s="11" t="str">
        <f>IF(OR($D$16="",$D$18="",$D$20="",$L$16="",$L$18="",$L$20=""),"",SUM($L$16,$L$18,$L$20))</f>
        <v/>
      </c>
      <c r="M22" s="2"/>
      <c r="N22" s="11" t="str">
        <f>IF(OR($D$16="",$D$18="",$D$20="",$N$16="",$N$18="",$N$20=""),"",SUM($N$16,$N$18,$N$20))</f>
        <v/>
      </c>
      <c r="O22" s="2"/>
      <c r="P22" s="11" t="str">
        <f>IF(OR($D$16="",$D$18="",$D$20="",$P$16="",$P$18="",$P$20=""),"",SUM($P$16,$P$18,$P$20))</f>
        <v/>
      </c>
      <c r="Q22" s="2"/>
      <c r="R22" s="12" t="str">
        <f>IF(OR($F$22="",$H$22="",$J$22="",$L$22="",$N$22="",$P$22=""),"",SUM($F$22,$H$22,$J$22,$L$22,$N$22,$P$22))</f>
        <v/>
      </c>
      <c r="S22" s="2"/>
      <c r="T22" s="13" t="str">
        <f>IF(OR($T$16="",$T$18="",$T$20=""),"",SUM($T$16,$T$18,$T$20))</f>
        <v/>
      </c>
      <c r="U22" s="2"/>
      <c r="V22" s="2" t="str">
        <f>IF(OR($R$22="",$T$22=""),"",IF($R$22-$T$22=0,1,(($R$22-$T$22)/ABS($R$22-$T$22))+1))</f>
        <v/>
      </c>
      <c r="W22" s="2">
        <f>DCOUNT($V$7:$V$30,1,$Z$2:$Z$3)*$X$6</f>
        <v>0</v>
      </c>
      <c r="X22" s="2">
        <f>IF(OR($R$32="",$T$32=""),0,IF((AND($R$32&lt;&gt;"",$T$32&lt;&gt;"",($R$32-$T$32)=0)),$X$6,0))</f>
        <v>0</v>
      </c>
      <c r="Y22" s="2">
        <f>IF(OR($R$22="",$T$22=""),-1,IF(($R$22-$T$22)&gt;0,$R$22,-1))</f>
        <v>-1</v>
      </c>
      <c r="Z22" s="2">
        <f>IF(OR($R$22="",$T$22=""),487,IF(($R$22-$T$22)&gt;0,$R$22,487))</f>
        <v>487</v>
      </c>
      <c r="AA22" s="2">
        <f>IF(OR($R$22="",$T$22=""),-1,IF(($R$22-$T$22)=0,$R$22,-1))</f>
        <v>-1</v>
      </c>
      <c r="AB22" s="2">
        <f>IF(OR($R$22="",$T$22=""),487,IF(($R$22-$T$22)=0,$R$22,487))</f>
        <v>487</v>
      </c>
      <c r="AC22" s="2">
        <f>IF(OR($R$22="",$T$22=""),-1,IF(($R$22-$T$22)&lt;0,$R$22,-1))</f>
        <v>-1</v>
      </c>
      <c r="AD22" s="2">
        <f>IF(OR($R$22="",$T$22=""),487,IF(($R$22-$T$22)&lt;0,$R$22,487))</f>
        <v>487</v>
      </c>
      <c r="AE22" s="2">
        <f>IF(OR($R$22="",$T$22=""),-1,IF(($R$22-$T$22)&gt;0,($R$22-$T$22),-1))</f>
        <v>-1</v>
      </c>
      <c r="AF22" s="2">
        <f>IF(OR($R$22="",$T$22=""),487,IF(($R$22-$T$22)&gt;0,($R$22-$T$22),487))</f>
        <v>487</v>
      </c>
      <c r="AG22" s="2">
        <f>IF(OR($R$22="",$T$22=""),-1,IF(($R$22-$T$22)&lt;0,($T$22-$R$22),-1))</f>
        <v>-1</v>
      </c>
      <c r="AH22" s="2">
        <f>IF(OR($R$22="",$T$22=""),487,IF(($R$22-$T$22)&lt;0,($T$22-$R$22),487))</f>
        <v>487</v>
      </c>
      <c r="AI22" s="2">
        <f>IF($X$22=1,$R$32*$W$6,-1)</f>
        <v>-1</v>
      </c>
      <c r="AJ22" s="2">
        <f>IF($X$22=1,$R$32*$W$6,1459)</f>
        <v>1459</v>
      </c>
      <c r="AK22" s="2">
        <f>IF($W$6=1,MAX($AA$14,$AA$22,$AA$30,-1),-1)</f>
        <v>-1</v>
      </c>
      <c r="AL22" s="2">
        <f>IF($W$6=1,MIN($AB$14,$AB$22,$AB$30,487),487)</f>
        <v>487</v>
      </c>
      <c r="AM22" s="2"/>
      <c r="AN22" s="2"/>
      <c r="AO22" s="2"/>
      <c r="AP22" s="2"/>
    </row>
    <row r="23" spans="1:43" x14ac:dyDescent="0.2">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row>
    <row r="24" spans="1:43" x14ac:dyDescent="0.2">
      <c r="A24" s="2"/>
      <c r="B24" s="2" t="s">
        <v>57</v>
      </c>
      <c r="C24" s="2"/>
      <c r="D24" s="7"/>
      <c r="E24" s="2"/>
      <c r="F24" s="8"/>
      <c r="G24" s="2"/>
      <c r="H24" s="8"/>
      <c r="I24" s="2"/>
      <c r="J24" s="8"/>
      <c r="K24" s="2"/>
      <c r="L24" s="8"/>
      <c r="M24" s="2"/>
      <c r="N24" s="8"/>
      <c r="O24" s="2"/>
      <c r="P24" s="8"/>
      <c r="Q24" s="2"/>
      <c r="R24" s="9" t="str">
        <f>IF(OR($D$24="",$F$24="",$H$24="",$J$24="",$L$24="",$N$24="",$P$24=""),"",SUM($F$24,$H$24,$J$24,$L$24,$N$24,$P$24))</f>
        <v/>
      </c>
      <c r="S24" s="2"/>
      <c r="T24" s="10"/>
      <c r="U24" s="2"/>
      <c r="V24" s="2"/>
      <c r="W24" s="2"/>
      <c r="X24" s="2"/>
      <c r="Y24" s="2"/>
      <c r="Z24" s="2"/>
      <c r="AA24" s="2"/>
      <c r="AB24" s="2"/>
      <c r="AC24" s="2"/>
      <c r="AD24" s="2"/>
      <c r="AE24" s="2"/>
      <c r="AF24" s="2"/>
      <c r="AG24" s="2"/>
      <c r="AH24" s="2"/>
      <c r="AI24" s="2"/>
      <c r="AJ24" s="2"/>
      <c r="AK24" s="2"/>
      <c r="AL24" s="2"/>
      <c r="AM24" s="2"/>
      <c r="AN24" s="2"/>
      <c r="AO24" s="2"/>
      <c r="AP24" s="2"/>
    </row>
    <row r="25" spans="1:43" x14ac:dyDescent="0.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row>
    <row r="26" spans="1:43" x14ac:dyDescent="0.2">
      <c r="A26" s="2"/>
      <c r="B26" s="2" t="s">
        <v>58</v>
      </c>
      <c r="C26" s="2"/>
      <c r="D26" s="7"/>
      <c r="E26" s="2"/>
      <c r="F26" s="8"/>
      <c r="G26" s="2"/>
      <c r="H26" s="8"/>
      <c r="I26" s="2"/>
      <c r="J26" s="8"/>
      <c r="K26" s="2"/>
      <c r="L26" s="8"/>
      <c r="M26" s="2"/>
      <c r="N26" s="8"/>
      <c r="O26" s="2"/>
      <c r="P26" s="8"/>
      <c r="Q26" s="2"/>
      <c r="R26" s="9" t="str">
        <f>IF(OR($D$26="",$F$26="",$H$26="",$J$26="",$L$26="",$N$26="",$P$26=""),"",SUM($F$26,$H$26,$J$26,$L$26,$N$26,$P$26))</f>
        <v/>
      </c>
      <c r="S26" s="2"/>
      <c r="T26" s="10"/>
      <c r="U26" s="2"/>
      <c r="V26" s="2"/>
      <c r="W26" s="2"/>
      <c r="X26" s="2"/>
      <c r="Y26" s="2"/>
      <c r="Z26" s="2"/>
      <c r="AA26" s="2"/>
      <c r="AB26" s="2"/>
      <c r="AC26" s="2"/>
      <c r="AD26" s="2"/>
      <c r="AE26" s="2"/>
      <c r="AF26" s="2"/>
      <c r="AG26" s="2"/>
      <c r="AH26" s="2"/>
      <c r="AI26" s="2"/>
      <c r="AJ26" s="2"/>
      <c r="AK26" s="2"/>
      <c r="AL26" s="2"/>
      <c r="AM26" s="2"/>
      <c r="AN26" s="2"/>
      <c r="AO26" s="2"/>
      <c r="AP26" s="2"/>
    </row>
    <row r="27" spans="1:43" x14ac:dyDescent="0.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row>
    <row r="28" spans="1:43" x14ac:dyDescent="0.2">
      <c r="A28" s="2"/>
      <c r="B28" s="2" t="s">
        <v>59</v>
      </c>
      <c r="C28" s="2"/>
      <c r="D28" s="7"/>
      <c r="E28" s="2"/>
      <c r="F28" s="8"/>
      <c r="G28" s="2"/>
      <c r="H28" s="8"/>
      <c r="I28" s="2"/>
      <c r="J28" s="8"/>
      <c r="K28" s="2"/>
      <c r="L28" s="8"/>
      <c r="M28" s="2"/>
      <c r="N28" s="8"/>
      <c r="O28" s="2"/>
      <c r="P28" s="8"/>
      <c r="Q28" s="2"/>
      <c r="R28" s="9" t="str">
        <f>IF(OR($D$28="",$F$28="",$H$28="",$J$28="",$L$28="",$N$28="",$P$28=""),"",SUM($F$28,$H$28,$J$28,$L$28,$N$28,$P$28))</f>
        <v/>
      </c>
      <c r="S28" s="2"/>
      <c r="T28" s="10"/>
      <c r="U28" s="2"/>
      <c r="V28" s="2"/>
      <c r="W28" s="2"/>
      <c r="X28" s="2"/>
      <c r="Y28" s="2"/>
      <c r="Z28" s="2"/>
      <c r="AA28" s="2"/>
      <c r="AB28" s="2"/>
      <c r="AC28" s="2"/>
      <c r="AD28" s="2"/>
      <c r="AE28" s="2"/>
      <c r="AF28" s="2"/>
      <c r="AG28" s="2"/>
      <c r="AH28" s="2"/>
      <c r="AI28" s="2"/>
      <c r="AJ28" s="2"/>
      <c r="AK28" s="2"/>
      <c r="AL28" s="2"/>
      <c r="AM28" s="2"/>
      <c r="AN28" s="2"/>
      <c r="AO28" s="2"/>
      <c r="AP28" s="2"/>
    </row>
    <row r="29" spans="1:43" x14ac:dyDescent="0.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row>
    <row r="30" spans="1:43" x14ac:dyDescent="0.2">
      <c r="A30" s="2"/>
      <c r="B30" s="2" t="str">
        <f>IF(OR($R$32="",$T$32=""),"",IF(OR($J$4="League",$J$4="Front Pin"),$V$30,""))</f>
        <v/>
      </c>
      <c r="C30" s="2"/>
      <c r="D30" s="2" t="s">
        <v>60</v>
      </c>
      <c r="E30" s="2"/>
      <c r="F30" s="11" t="str">
        <f>IF(OR($D$24="",$D$26="",$D$28="",$F$24="",$F$26="",$F$28=""),"",SUM($F$24,$F$26,$F$28))</f>
        <v/>
      </c>
      <c r="G30" s="2"/>
      <c r="H30" s="11" t="str">
        <f>IF(OR($D$24="",$D$26="",$D$28="",$H$24="",$H$26="",$H$28=""),"",SUM($H$24,$H$26,$H$28))</f>
        <v/>
      </c>
      <c r="I30" s="2"/>
      <c r="J30" s="11" t="str">
        <f>IF(OR($D$24="",$D$26="",$D$28="",$J$24="",$J$26="",$J$28=""),"",SUM($J$24,$J$26,$J$28))</f>
        <v/>
      </c>
      <c r="K30" s="2"/>
      <c r="L30" s="11" t="str">
        <f>IF(OR($D$24="",$D$26="",$D$28="",$L$24="",$L$26="",$L$28=""),"",SUM($L$24,$L$26,$L$28))</f>
        <v/>
      </c>
      <c r="M30" s="2"/>
      <c r="N30" s="11" t="str">
        <f>IF(OR($D$24="",$D$26="",$D$28="",$N$24="",$N$26="",$N$28=""),"",SUM($N$24,$N$26,$N$28))</f>
        <v/>
      </c>
      <c r="O30" s="2"/>
      <c r="P30" s="11" t="str">
        <f>IF(OR($D$24="",$D$26="",$D$28="",$P$24="",$P$26="",$P$28=""),"",SUM($P$24,$P$26,$P$28))</f>
        <v/>
      </c>
      <c r="Q30" s="2"/>
      <c r="R30" s="12" t="str">
        <f>IF(OR($F$30="",$H$30="",$J$30="",$L$30="",$N$30="",$P$30=""),"",SUM($F$30,$H$30,$J$30,$L$30,$N$30,$P$30))</f>
        <v/>
      </c>
      <c r="S30" s="2"/>
      <c r="T30" s="13" t="str">
        <f>IF(OR($T$24="",$T$26="",$T$28=""),"",SUM($T$24,$T$26,$T$28))</f>
        <v/>
      </c>
      <c r="U30" s="2"/>
      <c r="V30" s="2" t="str">
        <f>IF(OR($R$30="",$T$30=""),"",IF($R$30-$T$30=0,1,(($R$30-$T$30)/ABS($R$30-$T$30))+1))</f>
        <v/>
      </c>
      <c r="W30" s="2">
        <f>DCOUNT($V$7:$V$30,1,$AA$2:$AA$3)*$X$6</f>
        <v>0</v>
      </c>
      <c r="X30" s="2">
        <f>IF(OR($R$32="",$T$32=""),0,IF((AND($R$32&lt;&gt;"",$T$32&lt;&gt;"",($R$32-$T$32)&lt;0)),$X$6,0))</f>
        <v>0</v>
      </c>
      <c r="Y30" s="2">
        <f>IF(OR($R$30="",$T$30=""),-1,IF(($R$30-$T$30)&gt;0,$R$30,-1))</f>
        <v>-1</v>
      </c>
      <c r="Z30" s="2">
        <f>IF(OR($R$30="",$T$30=""),487,IF(($R$30-$T$30)&gt;0,$R$30,487))</f>
        <v>487</v>
      </c>
      <c r="AA30" s="2">
        <f>IF(OR($R$30="",$T$30=""),-1,IF(($R$30-$T$30)=0,$R$30,-1))</f>
        <v>-1</v>
      </c>
      <c r="AB30" s="2">
        <f>IF(OR($R$30="",$T$30=""),487,IF(($R$30-$T$30)=0,$R$30,487))</f>
        <v>487</v>
      </c>
      <c r="AC30" s="2">
        <f>IF(OR($R$30="",$T$30=""),-1,IF(($R$30-$T$30)&lt;0,$R$30,-1))</f>
        <v>-1</v>
      </c>
      <c r="AD30" s="2">
        <f>IF(OR($R$30="",$T$30=""),487,IF(($R$30-$T$30)&lt;0,$R$30,487))</f>
        <v>487</v>
      </c>
      <c r="AE30" s="2">
        <f>IF(OR($R$30="",$T$30=""),-1,IF(($R$30-$T$30)&gt;0,($R$30-$T$30),-1))</f>
        <v>-1</v>
      </c>
      <c r="AF30" s="2">
        <f>IF(OR($R$30="",$T$30=""),487,IF(($R$30-$T$30)&gt;0,($R$30-$T$30),487))</f>
        <v>487</v>
      </c>
      <c r="AG30" s="2">
        <f>IF(OR($R$30="",$T$30=""),-1,IF(($R$30-$T$30)&lt;0,($T$30-$R$30),-1))</f>
        <v>-1</v>
      </c>
      <c r="AH30" s="2">
        <f>IF(OR($R$30="",$T$30=""),487,IF(($R$30-$T$30)&lt;0,($T$30-$R$30),487))</f>
        <v>487</v>
      </c>
      <c r="AI30" s="2">
        <f>IF($X$30=1,$R$32*$W$6,-1)</f>
        <v>-1</v>
      </c>
      <c r="AJ30" s="2">
        <f>IF($X$30=1,$R$32*$W$6,1459)</f>
        <v>1459</v>
      </c>
      <c r="AK30" s="2">
        <f>IF($W$6=1,MAX($AC$14,$AC$22,$AC$30,-1),-1)</f>
        <v>-1</v>
      </c>
      <c r="AL30" s="2">
        <f>IF($W$6=1,MIN($AD$14,$AD$22,$AD$30,487),487)</f>
        <v>487</v>
      </c>
      <c r="AM30" s="2">
        <f>IF($X$30=1,($T$32-$R$32)*$W$6,-1)</f>
        <v>-1</v>
      </c>
      <c r="AN30" s="2">
        <f>IF($X$30=1,($T$32-$R$32)*$W$6,1459)</f>
        <v>1459</v>
      </c>
      <c r="AO30" s="2"/>
      <c r="AP30" s="2"/>
    </row>
    <row r="31" spans="1:43" x14ac:dyDescent="0.2">
      <c r="A31" s="2"/>
      <c r="B31" s="2"/>
      <c r="C31" s="2"/>
      <c r="D31" s="2"/>
      <c r="E31" s="2"/>
      <c r="F31" s="14"/>
      <c r="G31" s="2"/>
      <c r="H31" s="14"/>
      <c r="I31" s="2"/>
      <c r="J31" s="14"/>
      <c r="K31" s="2"/>
      <c r="L31" s="14"/>
      <c r="M31" s="2"/>
      <c r="N31" s="14"/>
      <c r="O31" s="2"/>
      <c r="P31" s="14"/>
      <c r="Q31" s="2"/>
      <c r="R31" s="2"/>
      <c r="S31" s="2"/>
      <c r="T31" s="2"/>
      <c r="U31" s="2"/>
      <c r="V31" s="2"/>
      <c r="W31" s="2"/>
      <c r="X31" s="2"/>
      <c r="Y31" s="2"/>
      <c r="Z31" s="2"/>
      <c r="AA31" s="2"/>
      <c r="AB31" s="2"/>
      <c r="AC31" s="2"/>
      <c r="AD31" s="2"/>
      <c r="AE31" s="2"/>
      <c r="AF31" s="2"/>
      <c r="AG31" s="2"/>
      <c r="AH31" s="2"/>
      <c r="AI31" s="2"/>
      <c r="AJ31" s="2"/>
      <c r="AK31" s="2"/>
      <c r="AL31" s="2"/>
      <c r="AM31" s="2"/>
      <c r="AN31" s="2"/>
      <c r="AO31" s="2"/>
      <c r="AP31" s="2"/>
    </row>
    <row r="32" spans="1:43" x14ac:dyDescent="0.2">
      <c r="A32" s="2"/>
      <c r="B32" s="2" t="str">
        <f>IF(OR($R$32="",$T$32=""),"",IF(OR($J$4="League",$J$4="Front Pin"),$V$32,""))</f>
        <v/>
      </c>
      <c r="C32" s="2"/>
      <c r="D32" s="2" t="s">
        <v>23</v>
      </c>
      <c r="E32" s="2"/>
      <c r="F32" s="15" t="str">
        <f>IF(OR($F$14="",$F$22="",$F$30=""),"",SUM($F$14,$F$22,$F$30))</f>
        <v/>
      </c>
      <c r="G32" s="2"/>
      <c r="H32" s="15" t="str">
        <f>IF(OR($H$14="",$H$22="",$H$30=""),"",SUM($H$14,$H$22,$H$30))</f>
        <v/>
      </c>
      <c r="I32" s="2"/>
      <c r="J32" s="15" t="str">
        <f>IF(OR($J$14="",$J$22="",$J$30=""),"",SUM($J$14,$J$22,$J$30))</f>
        <v/>
      </c>
      <c r="K32" s="2"/>
      <c r="L32" s="15" t="str">
        <f>IF(OR($L$14="",$L$22="",$L$30=""),"",SUM($L$14,$L$22,$L$30))</f>
        <v/>
      </c>
      <c r="M32" s="2"/>
      <c r="N32" s="15" t="str">
        <f>IF(OR($N$14="",$N$22="",$N$30=""),"",SUM($N$14,$N$22,$N$30))</f>
        <v/>
      </c>
      <c r="O32" s="2"/>
      <c r="P32" s="15" t="str">
        <f>IF(OR($P$14="",$P$22="",$P$30=""),"",SUM($P$14,$P$22,$P$30))</f>
        <v/>
      </c>
      <c r="Q32" s="2"/>
      <c r="R32" s="5" t="str">
        <f>IF(OR($F$32="",$H$32="",$J$32="",$L$32="",$N$32="",$P$32=""),"",SUM($F$32,$H$32,$J$32,$L$32,$N$32,$P$32))</f>
        <v/>
      </c>
      <c r="S32" s="2"/>
      <c r="T32" s="16" t="str">
        <f>IF(OR($T$14="",$T$22="",$T$30=""),"",SUM($T$14,$T$22,$T$30))</f>
        <v/>
      </c>
      <c r="U32" s="2"/>
      <c r="V32" s="2" t="str">
        <f>IF(OR($R$32="",$T$32=""),"",IF($R$32-$T$32=0,2,((($R$32-$T$32)/ABS($R$32-$T$32))+1)*2))</f>
        <v/>
      </c>
      <c r="W32" s="2">
        <f>IF(OR($R$32="",$T$32=""),0,$R$32*$W$6)</f>
        <v>0</v>
      </c>
      <c r="X32" s="2" t="str">
        <f>IF($W$6=0,-1,$R$32)</f>
        <v/>
      </c>
      <c r="Y32" s="2" t="str">
        <f>IF($W$6=0,1459,$R$32)</f>
        <v/>
      </c>
      <c r="Z32" s="2">
        <f>MAX($F$14,$H$14,$J$14,$L$14,$N$14,$P$14,$F$22,$H$22,$J$22,$L$22,$N$22,$P$22,$F$30,$H$30,$J$30,$L$30,$N$30,$P$30,-1)</f>
        <v>-1</v>
      </c>
      <c r="AA32" s="2">
        <f>IF($W$6=0,0,$Z$32)</f>
        <v>-1</v>
      </c>
      <c r="AB32" s="2">
        <f>MIN($F$14,$H$14,$J$14,$L$14,$N$14,$P$14,$F$22,$H$22,$J$22,$L$22,$N$22,$P$22,$F$30,$H$30,$J$30,$L$30,$N$30,$P$30,82)</f>
        <v>82</v>
      </c>
      <c r="AC32" s="2">
        <f>IF($W$6=0,82,$AB$32)</f>
        <v>82</v>
      </c>
      <c r="AD32" s="2">
        <f>MAX($R$14,$R$22,$R$30,-1)</f>
        <v>-1</v>
      </c>
      <c r="AE32" s="2">
        <f>IF($W$6=0,0,$AD$32)</f>
        <v>-1</v>
      </c>
      <c r="AF32" s="2">
        <f>MIN($R$14,$R$22,$R$30,487)</f>
        <v>487</v>
      </c>
      <c r="AG32" s="2">
        <f>IF($W$6=0,487,$AF$32)</f>
        <v>487</v>
      </c>
      <c r="AH32" s="2">
        <f>MAX($F$32,$H$32,$J$32,$L$32,$N$32,$P$32,-1)</f>
        <v>-1</v>
      </c>
      <c r="AI32" s="2">
        <f>IF($W$6=0,0,$AH$32)</f>
        <v>-1</v>
      </c>
      <c r="AJ32" s="2">
        <f>MIN($F$32,$H$32,$J$32,$L$32,$N$32,$P$32,244)</f>
        <v>244</v>
      </c>
      <c r="AK32" s="2">
        <f>IF($W$6=0,244,$AJ$32)</f>
        <v>244</v>
      </c>
      <c r="AL32" s="2">
        <f>IF(OR($R$32="",$T$32=""),0,($R$32-$T$32)*$W$6)</f>
        <v>0</v>
      </c>
      <c r="AM32" s="2"/>
      <c r="AN32" s="2"/>
      <c r="AO32" s="2"/>
      <c r="AP32" s="2"/>
      <c r="AQ32" s="2"/>
    </row>
    <row r="33" spans="1:43" x14ac:dyDescent="0.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row>
    <row r="34" spans="1:43" hidden="1" x14ac:dyDescent="0.2">
      <c r="A34" s="2"/>
      <c r="B34" s="2" t="str">
        <f>IF(Team!$B5="","#N/A",Team!$B5)</f>
        <v>#N/A</v>
      </c>
      <c r="C34" s="2"/>
      <c r="D34" s="2" t="e">
        <f t="shared" ref="D34:D53" si="0">MATCH($B34,$D$8:$D$28,0)</f>
        <v>#N/A</v>
      </c>
      <c r="E34" s="2">
        <f t="shared" ref="E34:E53" si="1">IF(ISNA($D34),0,1)</f>
        <v>0</v>
      </c>
      <c r="F34" s="2" t="e">
        <f t="shared" ref="F34:F53" si="2">VLOOKUP($B34,$D$8:$F$28,3,0)</f>
        <v>#N/A</v>
      </c>
      <c r="G34" s="2">
        <f t="shared" ref="G34:G53" si="3">IF(ISNA($F34),0,(IF($F34="",0,1)))</f>
        <v>0</v>
      </c>
      <c r="H34" s="2" t="e">
        <f t="shared" ref="H34:H53" si="4">VLOOKUP($B34,$D$8:$H$28,5,0)</f>
        <v>#N/A</v>
      </c>
      <c r="I34" s="2">
        <f t="shared" ref="I34:I53" si="5">IF(ISNA($H34),0,(IF($H34="",0,1)))</f>
        <v>0</v>
      </c>
      <c r="J34" s="2" t="e">
        <f t="shared" ref="J34:J53" si="6">VLOOKUP($B34,$D$8:$J$28,7,0)</f>
        <v>#N/A</v>
      </c>
      <c r="K34" s="2">
        <f t="shared" ref="K34:K53" si="7">IF(ISNA($J34),0,(IF($J34="",0,1)))</f>
        <v>0</v>
      </c>
      <c r="L34" s="2" t="e">
        <f t="shared" ref="L34:L53" si="8">VLOOKUP($B34,$D$8:$L$28,9,0)</f>
        <v>#N/A</v>
      </c>
      <c r="M34" s="2">
        <f t="shared" ref="M34:M53" si="9">IF(ISNA($L34),0,(IF($L34="",0,1)))</f>
        <v>0</v>
      </c>
      <c r="N34" s="2" t="e">
        <f t="shared" ref="N34:N53" si="10">VLOOKUP($B34,$D$8:$N$28,11,0)</f>
        <v>#N/A</v>
      </c>
      <c r="O34" s="2">
        <f t="shared" ref="O34:O53" si="11">IF(ISNA($N34),0,(IF($N34="",0,1)))</f>
        <v>0</v>
      </c>
      <c r="P34" s="2" t="e">
        <f t="shared" ref="P34:P53" si="12">VLOOKUP($B34,$D$8:$P$28,13,0)</f>
        <v>#N/A</v>
      </c>
      <c r="Q34" s="2">
        <f t="shared" ref="Q34:Q53" si="13">IF(ISNA($P34),0,(IF($P34="",0,1)))</f>
        <v>0</v>
      </c>
      <c r="R34" s="2" t="e">
        <f t="shared" ref="R34:R53" si="14">SUM($F34,$H34,$J34,$L34,$N34,$P34)</f>
        <v>#N/A</v>
      </c>
      <c r="S34" s="2">
        <f t="shared" ref="S34:S53" si="15">IF(OR($G34=0,$I34=0,$K34=0,$M34=0,$O34=0,$Q34=0),0,1)</f>
        <v>0</v>
      </c>
      <c r="T34" s="2">
        <f t="shared" ref="T34:T53" si="16">IF(ISNA($R34),0,$R34)</f>
        <v>0</v>
      </c>
      <c r="U34" s="2">
        <f t="shared" ref="U34:U53" si="17">$E34*$S34</f>
        <v>0</v>
      </c>
      <c r="V34" s="2">
        <f t="shared" ref="V34:V53" si="18">$U34*$W$6</f>
        <v>0</v>
      </c>
      <c r="W34" s="2">
        <f t="shared" ref="W34:W53" si="19">$T34*$W$6</f>
        <v>0</v>
      </c>
      <c r="X34" s="2">
        <f t="shared" ref="X34:X53" si="20">IF($V34=0,-1,$T34)</f>
        <v>-1</v>
      </c>
      <c r="Y34" s="2">
        <f t="shared" ref="Y34:Y53" si="21">IF($V34=0,163,$T34)</f>
        <v>163</v>
      </c>
      <c r="Z34" s="2" t="e">
        <f t="shared" ref="Z34:Z53" si="22">MAX($F34,$H34,$J34,$L34,$N34,$P34,0)</f>
        <v>#N/A</v>
      </c>
      <c r="AA34" s="2">
        <f t="shared" ref="AA34:AA53" si="23">IF(OR($W$6=0,ISNA($Z34)),-1,($Z34))</f>
        <v>-1</v>
      </c>
      <c r="AB34" s="2" t="e">
        <f t="shared" ref="AB34:AB53" si="24">MIN($F34,$H34,$J34,$L34,$N34,$P34,28)</f>
        <v>#N/A</v>
      </c>
      <c r="AC34" s="2">
        <f t="shared" ref="AC34:AC53" si="25">IF(OR($W$6=0,ISNA($AB34)),28,$AB34)</f>
        <v>28</v>
      </c>
      <c r="AD34" s="2">
        <f t="array" ref="AD34:AD53">TRANSPOSE($B$71:$U$71)</f>
        <v>0</v>
      </c>
      <c r="AE34" s="2">
        <f t="shared" ref="AE34:AE53" si="26">$AD34*$W$6</f>
        <v>0</v>
      </c>
      <c r="AF34" s="2">
        <f t="array" ref="AF34:AF53">TRANSPOSE($B$75:$U$75)</f>
        <v>0</v>
      </c>
      <c r="AG34" s="2">
        <f t="shared" ref="AG34:AG53" si="27">$AF34*$W$6</f>
        <v>0</v>
      </c>
      <c r="AH34" s="2">
        <f t="array" ref="AH34:AH53">TRANSPOSE($B$79:$U$79)</f>
        <v>0</v>
      </c>
      <c r="AI34" s="2">
        <f t="shared" ref="AI34:AI53" si="28">$AH34*$W$6</f>
        <v>0</v>
      </c>
      <c r="AJ34" s="2">
        <f t="array" ref="AJ34:AJ53">TRANSPOSE($B$83:$U$83)</f>
        <v>0</v>
      </c>
      <c r="AK34" s="2">
        <f t="shared" ref="AK34:AK53" si="29">$AJ34*$W$6</f>
        <v>0</v>
      </c>
      <c r="AL34" s="2">
        <f t="array" ref="AL34:AL53">TRANSPOSE($B$87:$U$87)</f>
        <v>0</v>
      </c>
      <c r="AM34" s="2">
        <f t="shared" ref="AM34:AM53" si="30">$AL34*$W$6</f>
        <v>0</v>
      </c>
      <c r="AN34" s="2">
        <f t="shared" ref="AN34:AN53" si="31">IF(AND($T34&gt;49,$T34&lt;60),$W$6,0)</f>
        <v>0</v>
      </c>
      <c r="AO34" s="2">
        <f t="shared" ref="AO34:AO53" si="32">IF(AND($T34&gt;59,$T34&lt;70),$W$6,0)</f>
        <v>0</v>
      </c>
      <c r="AP34" s="2">
        <f t="shared" ref="AP34:AP53" si="33">IF(AND($T34&gt;69,$T34&lt;80),$W$6,0)</f>
        <v>0</v>
      </c>
      <c r="AQ34" s="2"/>
    </row>
    <row r="35" spans="1:43" hidden="1" x14ac:dyDescent="0.2">
      <c r="A35" s="2"/>
      <c r="B35" s="2" t="str">
        <f>IF(Team!$B6="","#N/A",Team!$B6)</f>
        <v>#N/A</v>
      </c>
      <c r="C35" s="2"/>
      <c r="D35" s="2" t="e">
        <f t="shared" si="0"/>
        <v>#N/A</v>
      </c>
      <c r="E35" s="2">
        <f t="shared" si="1"/>
        <v>0</v>
      </c>
      <c r="F35" s="2" t="e">
        <f t="shared" si="2"/>
        <v>#N/A</v>
      </c>
      <c r="G35" s="2">
        <f t="shared" si="3"/>
        <v>0</v>
      </c>
      <c r="H35" s="2" t="e">
        <f t="shared" si="4"/>
        <v>#N/A</v>
      </c>
      <c r="I35" s="2">
        <f t="shared" si="5"/>
        <v>0</v>
      </c>
      <c r="J35" s="2" t="e">
        <f t="shared" si="6"/>
        <v>#N/A</v>
      </c>
      <c r="K35" s="2">
        <f t="shared" si="7"/>
        <v>0</v>
      </c>
      <c r="L35" s="2" t="e">
        <f t="shared" si="8"/>
        <v>#N/A</v>
      </c>
      <c r="M35" s="2">
        <f t="shared" si="9"/>
        <v>0</v>
      </c>
      <c r="N35" s="2" t="e">
        <f t="shared" si="10"/>
        <v>#N/A</v>
      </c>
      <c r="O35" s="2">
        <f t="shared" si="11"/>
        <v>0</v>
      </c>
      <c r="P35" s="2" t="e">
        <f t="shared" si="12"/>
        <v>#N/A</v>
      </c>
      <c r="Q35" s="2">
        <f t="shared" si="13"/>
        <v>0</v>
      </c>
      <c r="R35" s="2" t="e">
        <f t="shared" si="14"/>
        <v>#N/A</v>
      </c>
      <c r="S35" s="2">
        <f t="shared" si="15"/>
        <v>0</v>
      </c>
      <c r="T35" s="2">
        <f t="shared" si="16"/>
        <v>0</v>
      </c>
      <c r="U35" s="2">
        <f t="shared" si="17"/>
        <v>0</v>
      </c>
      <c r="V35" s="2">
        <f t="shared" si="18"/>
        <v>0</v>
      </c>
      <c r="W35" s="2">
        <f t="shared" si="19"/>
        <v>0</v>
      </c>
      <c r="X35" s="2">
        <f t="shared" si="20"/>
        <v>-1</v>
      </c>
      <c r="Y35" s="2">
        <f t="shared" si="21"/>
        <v>163</v>
      </c>
      <c r="Z35" s="2" t="e">
        <f t="shared" si="22"/>
        <v>#N/A</v>
      </c>
      <c r="AA35" s="2">
        <f t="shared" si="23"/>
        <v>-1</v>
      </c>
      <c r="AB35" s="2" t="e">
        <f t="shared" si="24"/>
        <v>#N/A</v>
      </c>
      <c r="AC35" s="2">
        <f t="shared" si="25"/>
        <v>28</v>
      </c>
      <c r="AD35" s="2">
        <v>0</v>
      </c>
      <c r="AE35" s="2">
        <f t="shared" si="26"/>
        <v>0</v>
      </c>
      <c r="AF35" s="2">
        <v>0</v>
      </c>
      <c r="AG35" s="2">
        <f t="shared" si="27"/>
        <v>0</v>
      </c>
      <c r="AH35" s="2">
        <v>0</v>
      </c>
      <c r="AI35" s="2">
        <f t="shared" si="28"/>
        <v>0</v>
      </c>
      <c r="AJ35" s="2">
        <v>0</v>
      </c>
      <c r="AK35" s="2">
        <f t="shared" si="29"/>
        <v>0</v>
      </c>
      <c r="AL35" s="2">
        <v>0</v>
      </c>
      <c r="AM35" s="2">
        <f t="shared" si="30"/>
        <v>0</v>
      </c>
      <c r="AN35" s="2">
        <f t="shared" si="31"/>
        <v>0</v>
      </c>
      <c r="AO35" s="2">
        <f t="shared" si="32"/>
        <v>0</v>
      </c>
      <c r="AP35" s="2">
        <f t="shared" si="33"/>
        <v>0</v>
      </c>
      <c r="AQ35" s="2"/>
    </row>
    <row r="36" spans="1:43" hidden="1" x14ac:dyDescent="0.2">
      <c r="A36" s="2"/>
      <c r="B36" s="2" t="str">
        <f>IF(Team!$B7="","#N/A",Team!$B7)</f>
        <v>#N/A</v>
      </c>
      <c r="C36" s="2"/>
      <c r="D36" s="2" t="e">
        <f t="shared" si="0"/>
        <v>#N/A</v>
      </c>
      <c r="E36" s="2">
        <f t="shared" si="1"/>
        <v>0</v>
      </c>
      <c r="F36" s="2" t="e">
        <f t="shared" si="2"/>
        <v>#N/A</v>
      </c>
      <c r="G36" s="2">
        <f t="shared" si="3"/>
        <v>0</v>
      </c>
      <c r="H36" s="2" t="e">
        <f t="shared" si="4"/>
        <v>#N/A</v>
      </c>
      <c r="I36" s="2">
        <f t="shared" si="5"/>
        <v>0</v>
      </c>
      <c r="J36" s="2" t="e">
        <f t="shared" si="6"/>
        <v>#N/A</v>
      </c>
      <c r="K36" s="2">
        <f t="shared" si="7"/>
        <v>0</v>
      </c>
      <c r="L36" s="2" t="e">
        <f t="shared" si="8"/>
        <v>#N/A</v>
      </c>
      <c r="M36" s="2">
        <f t="shared" si="9"/>
        <v>0</v>
      </c>
      <c r="N36" s="2" t="e">
        <f t="shared" si="10"/>
        <v>#N/A</v>
      </c>
      <c r="O36" s="2">
        <f t="shared" si="11"/>
        <v>0</v>
      </c>
      <c r="P36" s="2" t="e">
        <f t="shared" si="12"/>
        <v>#N/A</v>
      </c>
      <c r="Q36" s="2">
        <f t="shared" si="13"/>
        <v>0</v>
      </c>
      <c r="R36" s="2" t="e">
        <f t="shared" si="14"/>
        <v>#N/A</v>
      </c>
      <c r="S36" s="2">
        <f t="shared" si="15"/>
        <v>0</v>
      </c>
      <c r="T36" s="2">
        <f t="shared" si="16"/>
        <v>0</v>
      </c>
      <c r="U36" s="2">
        <f t="shared" si="17"/>
        <v>0</v>
      </c>
      <c r="V36" s="2">
        <f t="shared" si="18"/>
        <v>0</v>
      </c>
      <c r="W36" s="2">
        <f t="shared" si="19"/>
        <v>0</v>
      </c>
      <c r="X36" s="2">
        <f t="shared" si="20"/>
        <v>-1</v>
      </c>
      <c r="Y36" s="2">
        <f t="shared" si="21"/>
        <v>163</v>
      </c>
      <c r="Z36" s="2" t="e">
        <f t="shared" si="22"/>
        <v>#N/A</v>
      </c>
      <c r="AA36" s="2">
        <f t="shared" si="23"/>
        <v>-1</v>
      </c>
      <c r="AB36" s="2" t="e">
        <f t="shared" si="24"/>
        <v>#N/A</v>
      </c>
      <c r="AC36" s="2">
        <f t="shared" si="25"/>
        <v>28</v>
      </c>
      <c r="AD36" s="2">
        <v>0</v>
      </c>
      <c r="AE36" s="2">
        <f t="shared" si="26"/>
        <v>0</v>
      </c>
      <c r="AF36" s="2">
        <v>0</v>
      </c>
      <c r="AG36" s="2">
        <f t="shared" si="27"/>
        <v>0</v>
      </c>
      <c r="AH36" s="2">
        <v>0</v>
      </c>
      <c r="AI36" s="2">
        <f t="shared" si="28"/>
        <v>0</v>
      </c>
      <c r="AJ36" s="2">
        <v>0</v>
      </c>
      <c r="AK36" s="2">
        <f t="shared" si="29"/>
        <v>0</v>
      </c>
      <c r="AL36" s="2">
        <v>0</v>
      </c>
      <c r="AM36" s="2">
        <f t="shared" si="30"/>
        <v>0</v>
      </c>
      <c r="AN36" s="2">
        <f t="shared" si="31"/>
        <v>0</v>
      </c>
      <c r="AO36" s="2">
        <f t="shared" si="32"/>
        <v>0</v>
      </c>
      <c r="AP36" s="2">
        <f t="shared" si="33"/>
        <v>0</v>
      </c>
      <c r="AQ36" s="2"/>
    </row>
    <row r="37" spans="1:43" hidden="1" x14ac:dyDescent="0.2">
      <c r="A37" s="2"/>
      <c r="B37" s="2" t="str">
        <f>IF(Team!$B8="","#N/A",Team!$B8)</f>
        <v>#N/A</v>
      </c>
      <c r="C37" s="2"/>
      <c r="D37" s="2" t="e">
        <f t="shared" si="0"/>
        <v>#N/A</v>
      </c>
      <c r="E37" s="2">
        <f t="shared" si="1"/>
        <v>0</v>
      </c>
      <c r="F37" s="2" t="e">
        <f t="shared" si="2"/>
        <v>#N/A</v>
      </c>
      <c r="G37" s="2">
        <f t="shared" si="3"/>
        <v>0</v>
      </c>
      <c r="H37" s="2" t="e">
        <f t="shared" si="4"/>
        <v>#N/A</v>
      </c>
      <c r="I37" s="2">
        <f t="shared" si="5"/>
        <v>0</v>
      </c>
      <c r="J37" s="2" t="e">
        <f t="shared" si="6"/>
        <v>#N/A</v>
      </c>
      <c r="K37" s="2">
        <f t="shared" si="7"/>
        <v>0</v>
      </c>
      <c r="L37" s="2" t="e">
        <f t="shared" si="8"/>
        <v>#N/A</v>
      </c>
      <c r="M37" s="2">
        <f t="shared" si="9"/>
        <v>0</v>
      </c>
      <c r="N37" s="2" t="e">
        <f t="shared" si="10"/>
        <v>#N/A</v>
      </c>
      <c r="O37" s="2">
        <f t="shared" si="11"/>
        <v>0</v>
      </c>
      <c r="P37" s="2" t="e">
        <f t="shared" si="12"/>
        <v>#N/A</v>
      </c>
      <c r="Q37" s="2">
        <f t="shared" si="13"/>
        <v>0</v>
      </c>
      <c r="R37" s="2" t="e">
        <f t="shared" si="14"/>
        <v>#N/A</v>
      </c>
      <c r="S37" s="2">
        <f t="shared" si="15"/>
        <v>0</v>
      </c>
      <c r="T37" s="2">
        <f t="shared" si="16"/>
        <v>0</v>
      </c>
      <c r="U37" s="2">
        <f t="shared" si="17"/>
        <v>0</v>
      </c>
      <c r="V37" s="2">
        <f t="shared" si="18"/>
        <v>0</v>
      </c>
      <c r="W37" s="2">
        <f t="shared" si="19"/>
        <v>0</v>
      </c>
      <c r="X37" s="2">
        <f t="shared" si="20"/>
        <v>-1</v>
      </c>
      <c r="Y37" s="2">
        <f t="shared" si="21"/>
        <v>163</v>
      </c>
      <c r="Z37" s="2" t="e">
        <f t="shared" si="22"/>
        <v>#N/A</v>
      </c>
      <c r="AA37" s="2">
        <f t="shared" si="23"/>
        <v>-1</v>
      </c>
      <c r="AB37" s="2" t="e">
        <f t="shared" si="24"/>
        <v>#N/A</v>
      </c>
      <c r="AC37" s="2">
        <f t="shared" si="25"/>
        <v>28</v>
      </c>
      <c r="AD37" s="2">
        <v>0</v>
      </c>
      <c r="AE37" s="2">
        <f t="shared" si="26"/>
        <v>0</v>
      </c>
      <c r="AF37" s="2">
        <v>0</v>
      </c>
      <c r="AG37" s="2">
        <f t="shared" si="27"/>
        <v>0</v>
      </c>
      <c r="AH37" s="2">
        <v>0</v>
      </c>
      <c r="AI37" s="2">
        <f t="shared" si="28"/>
        <v>0</v>
      </c>
      <c r="AJ37" s="2">
        <v>0</v>
      </c>
      <c r="AK37" s="2">
        <f t="shared" si="29"/>
        <v>0</v>
      </c>
      <c r="AL37" s="2">
        <v>0</v>
      </c>
      <c r="AM37" s="2">
        <f t="shared" si="30"/>
        <v>0</v>
      </c>
      <c r="AN37" s="2">
        <f t="shared" si="31"/>
        <v>0</v>
      </c>
      <c r="AO37" s="2">
        <f t="shared" si="32"/>
        <v>0</v>
      </c>
      <c r="AP37" s="2">
        <f t="shared" si="33"/>
        <v>0</v>
      </c>
      <c r="AQ37" s="2"/>
    </row>
    <row r="38" spans="1:43" hidden="1" x14ac:dyDescent="0.2">
      <c r="A38" s="2"/>
      <c r="B38" s="2" t="str">
        <f>IF(Team!$B9="","#N/A",Team!$B9)</f>
        <v>#N/A</v>
      </c>
      <c r="C38" s="2"/>
      <c r="D38" s="2" t="e">
        <f t="shared" si="0"/>
        <v>#N/A</v>
      </c>
      <c r="E38" s="2">
        <f t="shared" si="1"/>
        <v>0</v>
      </c>
      <c r="F38" s="2" t="e">
        <f t="shared" si="2"/>
        <v>#N/A</v>
      </c>
      <c r="G38" s="2">
        <f t="shared" si="3"/>
        <v>0</v>
      </c>
      <c r="H38" s="2" t="e">
        <f t="shared" si="4"/>
        <v>#N/A</v>
      </c>
      <c r="I38" s="2">
        <f t="shared" si="5"/>
        <v>0</v>
      </c>
      <c r="J38" s="2" t="e">
        <f t="shared" si="6"/>
        <v>#N/A</v>
      </c>
      <c r="K38" s="2">
        <f t="shared" si="7"/>
        <v>0</v>
      </c>
      <c r="L38" s="2" t="e">
        <f t="shared" si="8"/>
        <v>#N/A</v>
      </c>
      <c r="M38" s="2">
        <f t="shared" si="9"/>
        <v>0</v>
      </c>
      <c r="N38" s="2" t="e">
        <f t="shared" si="10"/>
        <v>#N/A</v>
      </c>
      <c r="O38" s="2">
        <f t="shared" si="11"/>
        <v>0</v>
      </c>
      <c r="P38" s="2" t="e">
        <f t="shared" si="12"/>
        <v>#N/A</v>
      </c>
      <c r="Q38" s="2">
        <f t="shared" si="13"/>
        <v>0</v>
      </c>
      <c r="R38" s="2" t="e">
        <f t="shared" si="14"/>
        <v>#N/A</v>
      </c>
      <c r="S38" s="2">
        <f t="shared" si="15"/>
        <v>0</v>
      </c>
      <c r="T38" s="2">
        <f t="shared" si="16"/>
        <v>0</v>
      </c>
      <c r="U38" s="2">
        <f t="shared" si="17"/>
        <v>0</v>
      </c>
      <c r="V38" s="2">
        <f t="shared" si="18"/>
        <v>0</v>
      </c>
      <c r="W38" s="2">
        <f t="shared" si="19"/>
        <v>0</v>
      </c>
      <c r="X38" s="2">
        <f t="shared" si="20"/>
        <v>-1</v>
      </c>
      <c r="Y38" s="2">
        <f t="shared" si="21"/>
        <v>163</v>
      </c>
      <c r="Z38" s="2" t="e">
        <f t="shared" si="22"/>
        <v>#N/A</v>
      </c>
      <c r="AA38" s="2">
        <f t="shared" si="23"/>
        <v>-1</v>
      </c>
      <c r="AB38" s="2" t="e">
        <f t="shared" si="24"/>
        <v>#N/A</v>
      </c>
      <c r="AC38" s="2">
        <f t="shared" si="25"/>
        <v>28</v>
      </c>
      <c r="AD38" s="2">
        <v>0</v>
      </c>
      <c r="AE38" s="2">
        <f t="shared" si="26"/>
        <v>0</v>
      </c>
      <c r="AF38" s="2">
        <v>0</v>
      </c>
      <c r="AG38" s="2">
        <f t="shared" si="27"/>
        <v>0</v>
      </c>
      <c r="AH38" s="2">
        <v>0</v>
      </c>
      <c r="AI38" s="2">
        <f t="shared" si="28"/>
        <v>0</v>
      </c>
      <c r="AJ38" s="2">
        <v>0</v>
      </c>
      <c r="AK38" s="2">
        <f t="shared" si="29"/>
        <v>0</v>
      </c>
      <c r="AL38" s="2">
        <v>0</v>
      </c>
      <c r="AM38" s="2">
        <f t="shared" si="30"/>
        <v>0</v>
      </c>
      <c r="AN38" s="2">
        <f t="shared" si="31"/>
        <v>0</v>
      </c>
      <c r="AO38" s="2">
        <f t="shared" si="32"/>
        <v>0</v>
      </c>
      <c r="AP38" s="2">
        <f t="shared" si="33"/>
        <v>0</v>
      </c>
      <c r="AQ38" s="2"/>
    </row>
    <row r="39" spans="1:43" hidden="1" x14ac:dyDescent="0.2">
      <c r="A39" s="2"/>
      <c r="B39" s="2" t="str">
        <f>IF(Team!$B10="","#N/A",Team!$B10)</f>
        <v>#N/A</v>
      </c>
      <c r="C39" s="2"/>
      <c r="D39" s="2" t="e">
        <f t="shared" si="0"/>
        <v>#N/A</v>
      </c>
      <c r="E39" s="2">
        <f t="shared" si="1"/>
        <v>0</v>
      </c>
      <c r="F39" s="2" t="e">
        <f t="shared" si="2"/>
        <v>#N/A</v>
      </c>
      <c r="G39" s="2">
        <f t="shared" si="3"/>
        <v>0</v>
      </c>
      <c r="H39" s="2" t="e">
        <f t="shared" si="4"/>
        <v>#N/A</v>
      </c>
      <c r="I39" s="2">
        <f t="shared" si="5"/>
        <v>0</v>
      </c>
      <c r="J39" s="2" t="e">
        <f t="shared" si="6"/>
        <v>#N/A</v>
      </c>
      <c r="K39" s="2">
        <f t="shared" si="7"/>
        <v>0</v>
      </c>
      <c r="L39" s="2" t="e">
        <f t="shared" si="8"/>
        <v>#N/A</v>
      </c>
      <c r="M39" s="2">
        <f t="shared" si="9"/>
        <v>0</v>
      </c>
      <c r="N39" s="2" t="e">
        <f t="shared" si="10"/>
        <v>#N/A</v>
      </c>
      <c r="O39" s="2">
        <f t="shared" si="11"/>
        <v>0</v>
      </c>
      <c r="P39" s="2" t="e">
        <f t="shared" si="12"/>
        <v>#N/A</v>
      </c>
      <c r="Q39" s="2">
        <f t="shared" si="13"/>
        <v>0</v>
      </c>
      <c r="R39" s="2" t="e">
        <f t="shared" si="14"/>
        <v>#N/A</v>
      </c>
      <c r="S39" s="2">
        <f t="shared" si="15"/>
        <v>0</v>
      </c>
      <c r="T39" s="2">
        <f t="shared" si="16"/>
        <v>0</v>
      </c>
      <c r="U39" s="2">
        <f t="shared" si="17"/>
        <v>0</v>
      </c>
      <c r="V39" s="2">
        <f t="shared" si="18"/>
        <v>0</v>
      </c>
      <c r="W39" s="2">
        <f t="shared" si="19"/>
        <v>0</v>
      </c>
      <c r="X39" s="2">
        <f t="shared" si="20"/>
        <v>-1</v>
      </c>
      <c r="Y39" s="2">
        <f t="shared" si="21"/>
        <v>163</v>
      </c>
      <c r="Z39" s="2" t="e">
        <f t="shared" si="22"/>
        <v>#N/A</v>
      </c>
      <c r="AA39" s="2">
        <f t="shared" si="23"/>
        <v>-1</v>
      </c>
      <c r="AB39" s="2" t="e">
        <f t="shared" si="24"/>
        <v>#N/A</v>
      </c>
      <c r="AC39" s="2">
        <f t="shared" si="25"/>
        <v>28</v>
      </c>
      <c r="AD39" s="2">
        <v>0</v>
      </c>
      <c r="AE39" s="2">
        <f t="shared" si="26"/>
        <v>0</v>
      </c>
      <c r="AF39" s="2">
        <v>0</v>
      </c>
      <c r="AG39" s="2">
        <f t="shared" si="27"/>
        <v>0</v>
      </c>
      <c r="AH39" s="2">
        <v>0</v>
      </c>
      <c r="AI39" s="2">
        <f t="shared" si="28"/>
        <v>0</v>
      </c>
      <c r="AJ39" s="2">
        <v>0</v>
      </c>
      <c r="AK39" s="2">
        <f t="shared" si="29"/>
        <v>0</v>
      </c>
      <c r="AL39" s="2">
        <v>0</v>
      </c>
      <c r="AM39" s="2">
        <f t="shared" si="30"/>
        <v>0</v>
      </c>
      <c r="AN39" s="2">
        <f t="shared" si="31"/>
        <v>0</v>
      </c>
      <c r="AO39" s="2">
        <f t="shared" si="32"/>
        <v>0</v>
      </c>
      <c r="AP39" s="2">
        <f t="shared" si="33"/>
        <v>0</v>
      </c>
      <c r="AQ39" s="2"/>
    </row>
    <row r="40" spans="1:43" hidden="1" x14ac:dyDescent="0.2">
      <c r="A40" s="2"/>
      <c r="B40" s="2" t="str">
        <f>IF(Team!$B11="","#N/A",Team!$B11)</f>
        <v>#N/A</v>
      </c>
      <c r="C40" s="2"/>
      <c r="D40" s="2" t="e">
        <f t="shared" si="0"/>
        <v>#N/A</v>
      </c>
      <c r="E40" s="2">
        <f t="shared" si="1"/>
        <v>0</v>
      </c>
      <c r="F40" s="2" t="e">
        <f t="shared" si="2"/>
        <v>#N/A</v>
      </c>
      <c r="G40" s="2">
        <f t="shared" si="3"/>
        <v>0</v>
      </c>
      <c r="H40" s="2" t="e">
        <f t="shared" si="4"/>
        <v>#N/A</v>
      </c>
      <c r="I40" s="2">
        <f t="shared" si="5"/>
        <v>0</v>
      </c>
      <c r="J40" s="2" t="e">
        <f t="shared" si="6"/>
        <v>#N/A</v>
      </c>
      <c r="K40" s="2">
        <f t="shared" si="7"/>
        <v>0</v>
      </c>
      <c r="L40" s="2" t="e">
        <f t="shared" si="8"/>
        <v>#N/A</v>
      </c>
      <c r="M40" s="2">
        <f t="shared" si="9"/>
        <v>0</v>
      </c>
      <c r="N40" s="2" t="e">
        <f t="shared" si="10"/>
        <v>#N/A</v>
      </c>
      <c r="O40" s="2">
        <f t="shared" si="11"/>
        <v>0</v>
      </c>
      <c r="P40" s="2" t="e">
        <f t="shared" si="12"/>
        <v>#N/A</v>
      </c>
      <c r="Q40" s="2">
        <f t="shared" si="13"/>
        <v>0</v>
      </c>
      <c r="R40" s="2" t="e">
        <f t="shared" si="14"/>
        <v>#N/A</v>
      </c>
      <c r="S40" s="2">
        <f t="shared" si="15"/>
        <v>0</v>
      </c>
      <c r="T40" s="2">
        <f t="shared" si="16"/>
        <v>0</v>
      </c>
      <c r="U40" s="2">
        <f t="shared" si="17"/>
        <v>0</v>
      </c>
      <c r="V40" s="2">
        <f t="shared" si="18"/>
        <v>0</v>
      </c>
      <c r="W40" s="2">
        <f t="shared" si="19"/>
        <v>0</v>
      </c>
      <c r="X40" s="2">
        <f t="shared" si="20"/>
        <v>-1</v>
      </c>
      <c r="Y40" s="2">
        <f t="shared" si="21"/>
        <v>163</v>
      </c>
      <c r="Z40" s="2" t="e">
        <f t="shared" si="22"/>
        <v>#N/A</v>
      </c>
      <c r="AA40" s="2">
        <f t="shared" si="23"/>
        <v>-1</v>
      </c>
      <c r="AB40" s="2" t="e">
        <f t="shared" si="24"/>
        <v>#N/A</v>
      </c>
      <c r="AC40" s="2">
        <f t="shared" si="25"/>
        <v>28</v>
      </c>
      <c r="AD40" s="2">
        <v>0</v>
      </c>
      <c r="AE40" s="2">
        <f t="shared" si="26"/>
        <v>0</v>
      </c>
      <c r="AF40" s="2">
        <v>0</v>
      </c>
      <c r="AG40" s="2">
        <f t="shared" si="27"/>
        <v>0</v>
      </c>
      <c r="AH40" s="2">
        <v>0</v>
      </c>
      <c r="AI40" s="2">
        <f t="shared" si="28"/>
        <v>0</v>
      </c>
      <c r="AJ40" s="2">
        <v>0</v>
      </c>
      <c r="AK40" s="2">
        <f t="shared" si="29"/>
        <v>0</v>
      </c>
      <c r="AL40" s="2">
        <v>0</v>
      </c>
      <c r="AM40" s="2">
        <f t="shared" si="30"/>
        <v>0</v>
      </c>
      <c r="AN40" s="2">
        <f t="shared" si="31"/>
        <v>0</v>
      </c>
      <c r="AO40" s="2">
        <f t="shared" si="32"/>
        <v>0</v>
      </c>
      <c r="AP40" s="2">
        <f t="shared" si="33"/>
        <v>0</v>
      </c>
      <c r="AQ40" s="2"/>
    </row>
    <row r="41" spans="1:43" hidden="1" x14ac:dyDescent="0.2">
      <c r="A41" s="2"/>
      <c r="B41" s="2" t="str">
        <f>IF(Team!$B12="","#N/A",Team!$B12)</f>
        <v>#N/A</v>
      </c>
      <c r="C41" s="2"/>
      <c r="D41" s="2" t="e">
        <f t="shared" si="0"/>
        <v>#N/A</v>
      </c>
      <c r="E41" s="2">
        <f t="shared" si="1"/>
        <v>0</v>
      </c>
      <c r="F41" s="2" t="e">
        <f t="shared" si="2"/>
        <v>#N/A</v>
      </c>
      <c r="G41" s="2">
        <f t="shared" si="3"/>
        <v>0</v>
      </c>
      <c r="H41" s="2" t="e">
        <f t="shared" si="4"/>
        <v>#N/A</v>
      </c>
      <c r="I41" s="2">
        <f t="shared" si="5"/>
        <v>0</v>
      </c>
      <c r="J41" s="2" t="e">
        <f t="shared" si="6"/>
        <v>#N/A</v>
      </c>
      <c r="K41" s="2">
        <f t="shared" si="7"/>
        <v>0</v>
      </c>
      <c r="L41" s="2" t="e">
        <f t="shared" si="8"/>
        <v>#N/A</v>
      </c>
      <c r="M41" s="2">
        <f t="shared" si="9"/>
        <v>0</v>
      </c>
      <c r="N41" s="2" t="e">
        <f t="shared" si="10"/>
        <v>#N/A</v>
      </c>
      <c r="O41" s="2">
        <f t="shared" si="11"/>
        <v>0</v>
      </c>
      <c r="P41" s="2" t="e">
        <f t="shared" si="12"/>
        <v>#N/A</v>
      </c>
      <c r="Q41" s="2">
        <f t="shared" si="13"/>
        <v>0</v>
      </c>
      <c r="R41" s="2" t="e">
        <f t="shared" si="14"/>
        <v>#N/A</v>
      </c>
      <c r="S41" s="2">
        <f t="shared" si="15"/>
        <v>0</v>
      </c>
      <c r="T41" s="2">
        <f t="shared" si="16"/>
        <v>0</v>
      </c>
      <c r="U41" s="2">
        <f t="shared" si="17"/>
        <v>0</v>
      </c>
      <c r="V41" s="2">
        <f t="shared" si="18"/>
        <v>0</v>
      </c>
      <c r="W41" s="2">
        <f t="shared" si="19"/>
        <v>0</v>
      </c>
      <c r="X41" s="2">
        <f t="shared" si="20"/>
        <v>-1</v>
      </c>
      <c r="Y41" s="2">
        <f t="shared" si="21"/>
        <v>163</v>
      </c>
      <c r="Z41" s="2" t="e">
        <f t="shared" si="22"/>
        <v>#N/A</v>
      </c>
      <c r="AA41" s="2">
        <f t="shared" si="23"/>
        <v>-1</v>
      </c>
      <c r="AB41" s="2" t="e">
        <f t="shared" si="24"/>
        <v>#N/A</v>
      </c>
      <c r="AC41" s="2">
        <f t="shared" si="25"/>
        <v>28</v>
      </c>
      <c r="AD41" s="2">
        <v>0</v>
      </c>
      <c r="AE41" s="2">
        <f t="shared" si="26"/>
        <v>0</v>
      </c>
      <c r="AF41" s="2">
        <v>0</v>
      </c>
      <c r="AG41" s="2">
        <f t="shared" si="27"/>
        <v>0</v>
      </c>
      <c r="AH41" s="2">
        <v>0</v>
      </c>
      <c r="AI41" s="2">
        <f t="shared" si="28"/>
        <v>0</v>
      </c>
      <c r="AJ41" s="2">
        <v>0</v>
      </c>
      <c r="AK41" s="2">
        <f t="shared" si="29"/>
        <v>0</v>
      </c>
      <c r="AL41" s="2">
        <v>0</v>
      </c>
      <c r="AM41" s="2">
        <f t="shared" si="30"/>
        <v>0</v>
      </c>
      <c r="AN41" s="2">
        <f t="shared" si="31"/>
        <v>0</v>
      </c>
      <c r="AO41" s="2">
        <f t="shared" si="32"/>
        <v>0</v>
      </c>
      <c r="AP41" s="2">
        <f t="shared" si="33"/>
        <v>0</v>
      </c>
      <c r="AQ41" s="2"/>
    </row>
    <row r="42" spans="1:43" hidden="1" x14ac:dyDescent="0.2">
      <c r="A42" s="2"/>
      <c r="B42" s="2" t="str">
        <f>IF(Team!$B13="","#N/A",Team!$B13)</f>
        <v>#N/A</v>
      </c>
      <c r="C42" s="2"/>
      <c r="D42" s="2" t="e">
        <f t="shared" si="0"/>
        <v>#N/A</v>
      </c>
      <c r="E42" s="2">
        <f t="shared" si="1"/>
        <v>0</v>
      </c>
      <c r="F42" s="2" t="e">
        <f t="shared" si="2"/>
        <v>#N/A</v>
      </c>
      <c r="G42" s="2">
        <f t="shared" si="3"/>
        <v>0</v>
      </c>
      <c r="H42" s="2" t="e">
        <f t="shared" si="4"/>
        <v>#N/A</v>
      </c>
      <c r="I42" s="2">
        <f t="shared" si="5"/>
        <v>0</v>
      </c>
      <c r="J42" s="2" t="e">
        <f t="shared" si="6"/>
        <v>#N/A</v>
      </c>
      <c r="K42" s="2">
        <f t="shared" si="7"/>
        <v>0</v>
      </c>
      <c r="L42" s="2" t="e">
        <f t="shared" si="8"/>
        <v>#N/A</v>
      </c>
      <c r="M42" s="2">
        <f t="shared" si="9"/>
        <v>0</v>
      </c>
      <c r="N42" s="2" t="e">
        <f t="shared" si="10"/>
        <v>#N/A</v>
      </c>
      <c r="O42" s="2">
        <f t="shared" si="11"/>
        <v>0</v>
      </c>
      <c r="P42" s="2" t="e">
        <f t="shared" si="12"/>
        <v>#N/A</v>
      </c>
      <c r="Q42" s="2">
        <f t="shared" si="13"/>
        <v>0</v>
      </c>
      <c r="R42" s="2" t="e">
        <f t="shared" si="14"/>
        <v>#N/A</v>
      </c>
      <c r="S42" s="2">
        <f t="shared" si="15"/>
        <v>0</v>
      </c>
      <c r="T42" s="2">
        <f t="shared" si="16"/>
        <v>0</v>
      </c>
      <c r="U42" s="2">
        <f t="shared" si="17"/>
        <v>0</v>
      </c>
      <c r="V42" s="2">
        <f t="shared" si="18"/>
        <v>0</v>
      </c>
      <c r="W42" s="2">
        <f t="shared" si="19"/>
        <v>0</v>
      </c>
      <c r="X42" s="2">
        <f t="shared" si="20"/>
        <v>-1</v>
      </c>
      <c r="Y42" s="2">
        <f t="shared" si="21"/>
        <v>163</v>
      </c>
      <c r="Z42" s="2" t="e">
        <f t="shared" si="22"/>
        <v>#N/A</v>
      </c>
      <c r="AA42" s="2">
        <f t="shared" si="23"/>
        <v>-1</v>
      </c>
      <c r="AB42" s="2" t="e">
        <f t="shared" si="24"/>
        <v>#N/A</v>
      </c>
      <c r="AC42" s="2">
        <f t="shared" si="25"/>
        <v>28</v>
      </c>
      <c r="AD42" s="2">
        <v>0</v>
      </c>
      <c r="AE42" s="2">
        <f t="shared" si="26"/>
        <v>0</v>
      </c>
      <c r="AF42" s="2">
        <v>0</v>
      </c>
      <c r="AG42" s="2">
        <f t="shared" si="27"/>
        <v>0</v>
      </c>
      <c r="AH42" s="2">
        <v>0</v>
      </c>
      <c r="AI42" s="2">
        <f t="shared" si="28"/>
        <v>0</v>
      </c>
      <c r="AJ42" s="2">
        <v>0</v>
      </c>
      <c r="AK42" s="2">
        <f t="shared" si="29"/>
        <v>0</v>
      </c>
      <c r="AL42" s="2">
        <v>0</v>
      </c>
      <c r="AM42" s="2">
        <f t="shared" si="30"/>
        <v>0</v>
      </c>
      <c r="AN42" s="2">
        <f t="shared" si="31"/>
        <v>0</v>
      </c>
      <c r="AO42" s="2">
        <f t="shared" si="32"/>
        <v>0</v>
      </c>
      <c r="AP42" s="2">
        <f t="shared" si="33"/>
        <v>0</v>
      </c>
      <c r="AQ42" s="2"/>
    </row>
    <row r="43" spans="1:43" hidden="1" x14ac:dyDescent="0.2">
      <c r="A43" s="2"/>
      <c r="B43" s="2" t="str">
        <f>IF(Team!$B14="","#N/A",Team!$B14)</f>
        <v>#N/A</v>
      </c>
      <c r="C43" s="2"/>
      <c r="D43" s="2" t="e">
        <f t="shared" si="0"/>
        <v>#N/A</v>
      </c>
      <c r="E43" s="2">
        <f t="shared" si="1"/>
        <v>0</v>
      </c>
      <c r="F43" s="2" t="e">
        <f t="shared" si="2"/>
        <v>#N/A</v>
      </c>
      <c r="G43" s="2">
        <f t="shared" si="3"/>
        <v>0</v>
      </c>
      <c r="H43" s="2" t="e">
        <f t="shared" si="4"/>
        <v>#N/A</v>
      </c>
      <c r="I43" s="2">
        <f t="shared" si="5"/>
        <v>0</v>
      </c>
      <c r="J43" s="2" t="e">
        <f t="shared" si="6"/>
        <v>#N/A</v>
      </c>
      <c r="K43" s="2">
        <f t="shared" si="7"/>
        <v>0</v>
      </c>
      <c r="L43" s="2" t="e">
        <f t="shared" si="8"/>
        <v>#N/A</v>
      </c>
      <c r="M43" s="2">
        <f t="shared" si="9"/>
        <v>0</v>
      </c>
      <c r="N43" s="2" t="e">
        <f t="shared" si="10"/>
        <v>#N/A</v>
      </c>
      <c r="O43" s="2">
        <f t="shared" si="11"/>
        <v>0</v>
      </c>
      <c r="P43" s="2" t="e">
        <f t="shared" si="12"/>
        <v>#N/A</v>
      </c>
      <c r="Q43" s="2">
        <f t="shared" si="13"/>
        <v>0</v>
      </c>
      <c r="R43" s="2" t="e">
        <f t="shared" si="14"/>
        <v>#N/A</v>
      </c>
      <c r="S43" s="2">
        <f t="shared" si="15"/>
        <v>0</v>
      </c>
      <c r="T43" s="2">
        <f t="shared" si="16"/>
        <v>0</v>
      </c>
      <c r="U43" s="2">
        <f t="shared" si="17"/>
        <v>0</v>
      </c>
      <c r="V43" s="2">
        <f t="shared" si="18"/>
        <v>0</v>
      </c>
      <c r="W43" s="2">
        <f t="shared" si="19"/>
        <v>0</v>
      </c>
      <c r="X43" s="2">
        <f t="shared" si="20"/>
        <v>-1</v>
      </c>
      <c r="Y43" s="2">
        <f t="shared" si="21"/>
        <v>163</v>
      </c>
      <c r="Z43" s="2" t="e">
        <f t="shared" si="22"/>
        <v>#N/A</v>
      </c>
      <c r="AA43" s="2">
        <f t="shared" si="23"/>
        <v>-1</v>
      </c>
      <c r="AB43" s="2" t="e">
        <f t="shared" si="24"/>
        <v>#N/A</v>
      </c>
      <c r="AC43" s="2">
        <f t="shared" si="25"/>
        <v>28</v>
      </c>
      <c r="AD43" s="2">
        <v>0</v>
      </c>
      <c r="AE43" s="2">
        <f t="shared" si="26"/>
        <v>0</v>
      </c>
      <c r="AF43" s="2">
        <v>0</v>
      </c>
      <c r="AG43" s="2">
        <f t="shared" si="27"/>
        <v>0</v>
      </c>
      <c r="AH43" s="2">
        <v>0</v>
      </c>
      <c r="AI43" s="2">
        <f t="shared" si="28"/>
        <v>0</v>
      </c>
      <c r="AJ43" s="2">
        <v>0</v>
      </c>
      <c r="AK43" s="2">
        <f t="shared" si="29"/>
        <v>0</v>
      </c>
      <c r="AL43" s="2">
        <v>0</v>
      </c>
      <c r="AM43" s="2">
        <f t="shared" si="30"/>
        <v>0</v>
      </c>
      <c r="AN43" s="2">
        <f t="shared" si="31"/>
        <v>0</v>
      </c>
      <c r="AO43" s="2">
        <f t="shared" si="32"/>
        <v>0</v>
      </c>
      <c r="AP43" s="2">
        <f t="shared" si="33"/>
        <v>0</v>
      </c>
      <c r="AQ43" s="2"/>
    </row>
    <row r="44" spans="1:43" hidden="1" x14ac:dyDescent="0.2">
      <c r="A44" s="2"/>
      <c r="B44" s="2" t="str">
        <f>IF(Team!$B15="","#N/A",Team!$B15)</f>
        <v>#N/A</v>
      </c>
      <c r="C44" s="2"/>
      <c r="D44" s="2" t="e">
        <f t="shared" si="0"/>
        <v>#N/A</v>
      </c>
      <c r="E44" s="2">
        <f t="shared" si="1"/>
        <v>0</v>
      </c>
      <c r="F44" s="2" t="e">
        <f t="shared" si="2"/>
        <v>#N/A</v>
      </c>
      <c r="G44" s="2">
        <f t="shared" si="3"/>
        <v>0</v>
      </c>
      <c r="H44" s="2" t="e">
        <f t="shared" si="4"/>
        <v>#N/A</v>
      </c>
      <c r="I44" s="2">
        <f t="shared" si="5"/>
        <v>0</v>
      </c>
      <c r="J44" s="2" t="e">
        <f t="shared" si="6"/>
        <v>#N/A</v>
      </c>
      <c r="K44" s="2">
        <f t="shared" si="7"/>
        <v>0</v>
      </c>
      <c r="L44" s="2" t="e">
        <f t="shared" si="8"/>
        <v>#N/A</v>
      </c>
      <c r="M44" s="2">
        <f t="shared" si="9"/>
        <v>0</v>
      </c>
      <c r="N44" s="2" t="e">
        <f t="shared" si="10"/>
        <v>#N/A</v>
      </c>
      <c r="O44" s="2">
        <f t="shared" si="11"/>
        <v>0</v>
      </c>
      <c r="P44" s="2" t="e">
        <f t="shared" si="12"/>
        <v>#N/A</v>
      </c>
      <c r="Q44" s="2">
        <f t="shared" si="13"/>
        <v>0</v>
      </c>
      <c r="R44" s="2" t="e">
        <f t="shared" si="14"/>
        <v>#N/A</v>
      </c>
      <c r="S44" s="2">
        <f t="shared" si="15"/>
        <v>0</v>
      </c>
      <c r="T44" s="2">
        <f t="shared" si="16"/>
        <v>0</v>
      </c>
      <c r="U44" s="2">
        <f t="shared" si="17"/>
        <v>0</v>
      </c>
      <c r="V44" s="2">
        <f t="shared" si="18"/>
        <v>0</v>
      </c>
      <c r="W44" s="2">
        <f t="shared" si="19"/>
        <v>0</v>
      </c>
      <c r="X44" s="2">
        <f t="shared" si="20"/>
        <v>-1</v>
      </c>
      <c r="Y44" s="2">
        <f t="shared" si="21"/>
        <v>163</v>
      </c>
      <c r="Z44" s="2" t="e">
        <f t="shared" si="22"/>
        <v>#N/A</v>
      </c>
      <c r="AA44" s="2">
        <f t="shared" si="23"/>
        <v>-1</v>
      </c>
      <c r="AB44" s="2" t="e">
        <f t="shared" si="24"/>
        <v>#N/A</v>
      </c>
      <c r="AC44" s="2">
        <f t="shared" si="25"/>
        <v>28</v>
      </c>
      <c r="AD44" s="2">
        <v>0</v>
      </c>
      <c r="AE44" s="2">
        <f t="shared" si="26"/>
        <v>0</v>
      </c>
      <c r="AF44" s="2">
        <v>0</v>
      </c>
      <c r="AG44" s="2">
        <f t="shared" si="27"/>
        <v>0</v>
      </c>
      <c r="AH44" s="2">
        <v>0</v>
      </c>
      <c r="AI44" s="2">
        <f t="shared" si="28"/>
        <v>0</v>
      </c>
      <c r="AJ44" s="2">
        <v>0</v>
      </c>
      <c r="AK44" s="2">
        <f t="shared" si="29"/>
        <v>0</v>
      </c>
      <c r="AL44" s="2">
        <v>0</v>
      </c>
      <c r="AM44" s="2">
        <f t="shared" si="30"/>
        <v>0</v>
      </c>
      <c r="AN44" s="2">
        <f t="shared" si="31"/>
        <v>0</v>
      </c>
      <c r="AO44" s="2">
        <f t="shared" si="32"/>
        <v>0</v>
      </c>
      <c r="AP44" s="2">
        <f t="shared" si="33"/>
        <v>0</v>
      </c>
      <c r="AQ44" s="2"/>
    </row>
    <row r="45" spans="1:43" hidden="1" x14ac:dyDescent="0.2">
      <c r="A45" s="2"/>
      <c r="B45" s="2" t="str">
        <f>IF(Team!$B16="","#N/A",Team!$B16)</f>
        <v>#N/A</v>
      </c>
      <c r="C45" s="2"/>
      <c r="D45" s="2" t="e">
        <f t="shared" si="0"/>
        <v>#N/A</v>
      </c>
      <c r="E45" s="2">
        <f t="shared" si="1"/>
        <v>0</v>
      </c>
      <c r="F45" s="2" t="e">
        <f t="shared" si="2"/>
        <v>#N/A</v>
      </c>
      <c r="G45" s="2">
        <f t="shared" si="3"/>
        <v>0</v>
      </c>
      <c r="H45" s="2" t="e">
        <f t="shared" si="4"/>
        <v>#N/A</v>
      </c>
      <c r="I45" s="2">
        <f t="shared" si="5"/>
        <v>0</v>
      </c>
      <c r="J45" s="2" t="e">
        <f t="shared" si="6"/>
        <v>#N/A</v>
      </c>
      <c r="K45" s="2">
        <f t="shared" si="7"/>
        <v>0</v>
      </c>
      <c r="L45" s="2" t="e">
        <f t="shared" si="8"/>
        <v>#N/A</v>
      </c>
      <c r="M45" s="2">
        <f t="shared" si="9"/>
        <v>0</v>
      </c>
      <c r="N45" s="2" t="e">
        <f t="shared" si="10"/>
        <v>#N/A</v>
      </c>
      <c r="O45" s="2">
        <f t="shared" si="11"/>
        <v>0</v>
      </c>
      <c r="P45" s="2" t="e">
        <f t="shared" si="12"/>
        <v>#N/A</v>
      </c>
      <c r="Q45" s="2">
        <f t="shared" si="13"/>
        <v>0</v>
      </c>
      <c r="R45" s="2" t="e">
        <f t="shared" si="14"/>
        <v>#N/A</v>
      </c>
      <c r="S45" s="2">
        <f t="shared" si="15"/>
        <v>0</v>
      </c>
      <c r="T45" s="2">
        <f t="shared" si="16"/>
        <v>0</v>
      </c>
      <c r="U45" s="2">
        <f t="shared" si="17"/>
        <v>0</v>
      </c>
      <c r="V45" s="2">
        <f t="shared" si="18"/>
        <v>0</v>
      </c>
      <c r="W45" s="2">
        <f t="shared" si="19"/>
        <v>0</v>
      </c>
      <c r="X45" s="2">
        <f t="shared" si="20"/>
        <v>-1</v>
      </c>
      <c r="Y45" s="2">
        <f t="shared" si="21"/>
        <v>163</v>
      </c>
      <c r="Z45" s="2" t="e">
        <f t="shared" si="22"/>
        <v>#N/A</v>
      </c>
      <c r="AA45" s="2">
        <f t="shared" si="23"/>
        <v>-1</v>
      </c>
      <c r="AB45" s="2" t="e">
        <f t="shared" si="24"/>
        <v>#N/A</v>
      </c>
      <c r="AC45" s="2">
        <f t="shared" si="25"/>
        <v>28</v>
      </c>
      <c r="AD45" s="2">
        <v>0</v>
      </c>
      <c r="AE45" s="2">
        <f t="shared" si="26"/>
        <v>0</v>
      </c>
      <c r="AF45" s="2">
        <v>0</v>
      </c>
      <c r="AG45" s="2">
        <f t="shared" si="27"/>
        <v>0</v>
      </c>
      <c r="AH45" s="2">
        <v>0</v>
      </c>
      <c r="AI45" s="2">
        <f t="shared" si="28"/>
        <v>0</v>
      </c>
      <c r="AJ45" s="2">
        <v>0</v>
      </c>
      <c r="AK45" s="2">
        <f t="shared" si="29"/>
        <v>0</v>
      </c>
      <c r="AL45" s="2">
        <v>0</v>
      </c>
      <c r="AM45" s="2">
        <f t="shared" si="30"/>
        <v>0</v>
      </c>
      <c r="AN45" s="2">
        <f t="shared" si="31"/>
        <v>0</v>
      </c>
      <c r="AO45" s="2">
        <f t="shared" si="32"/>
        <v>0</v>
      </c>
      <c r="AP45" s="2">
        <f t="shared" si="33"/>
        <v>0</v>
      </c>
      <c r="AQ45" s="2"/>
    </row>
    <row r="46" spans="1:43" hidden="1" x14ac:dyDescent="0.2">
      <c r="A46" s="2"/>
      <c r="B46" s="2" t="str">
        <f>IF(Team!$B17="","#N/A",Team!$B17)</f>
        <v>#N/A</v>
      </c>
      <c r="C46" s="2"/>
      <c r="D46" s="2" t="e">
        <f t="shared" si="0"/>
        <v>#N/A</v>
      </c>
      <c r="E46" s="2">
        <f t="shared" si="1"/>
        <v>0</v>
      </c>
      <c r="F46" s="2" t="e">
        <f t="shared" si="2"/>
        <v>#N/A</v>
      </c>
      <c r="G46" s="2">
        <f t="shared" si="3"/>
        <v>0</v>
      </c>
      <c r="H46" s="2" t="e">
        <f t="shared" si="4"/>
        <v>#N/A</v>
      </c>
      <c r="I46" s="2">
        <f t="shared" si="5"/>
        <v>0</v>
      </c>
      <c r="J46" s="2" t="e">
        <f t="shared" si="6"/>
        <v>#N/A</v>
      </c>
      <c r="K46" s="2">
        <f t="shared" si="7"/>
        <v>0</v>
      </c>
      <c r="L46" s="2" t="e">
        <f t="shared" si="8"/>
        <v>#N/A</v>
      </c>
      <c r="M46" s="2">
        <f t="shared" si="9"/>
        <v>0</v>
      </c>
      <c r="N46" s="2" t="e">
        <f t="shared" si="10"/>
        <v>#N/A</v>
      </c>
      <c r="O46" s="2">
        <f t="shared" si="11"/>
        <v>0</v>
      </c>
      <c r="P46" s="2" t="e">
        <f t="shared" si="12"/>
        <v>#N/A</v>
      </c>
      <c r="Q46" s="2">
        <f t="shared" si="13"/>
        <v>0</v>
      </c>
      <c r="R46" s="2" t="e">
        <f t="shared" si="14"/>
        <v>#N/A</v>
      </c>
      <c r="S46" s="2">
        <f t="shared" si="15"/>
        <v>0</v>
      </c>
      <c r="T46" s="2">
        <f t="shared" si="16"/>
        <v>0</v>
      </c>
      <c r="U46" s="2">
        <f t="shared" si="17"/>
        <v>0</v>
      </c>
      <c r="V46" s="2">
        <f t="shared" si="18"/>
        <v>0</v>
      </c>
      <c r="W46" s="2">
        <f t="shared" si="19"/>
        <v>0</v>
      </c>
      <c r="X46" s="2">
        <f t="shared" si="20"/>
        <v>-1</v>
      </c>
      <c r="Y46" s="2">
        <f t="shared" si="21"/>
        <v>163</v>
      </c>
      <c r="Z46" s="2" t="e">
        <f t="shared" si="22"/>
        <v>#N/A</v>
      </c>
      <c r="AA46" s="2">
        <f t="shared" si="23"/>
        <v>-1</v>
      </c>
      <c r="AB46" s="2" t="e">
        <f t="shared" si="24"/>
        <v>#N/A</v>
      </c>
      <c r="AC46" s="2">
        <f t="shared" si="25"/>
        <v>28</v>
      </c>
      <c r="AD46" s="2">
        <v>0</v>
      </c>
      <c r="AE46" s="2">
        <f t="shared" si="26"/>
        <v>0</v>
      </c>
      <c r="AF46" s="2">
        <v>0</v>
      </c>
      <c r="AG46" s="2">
        <f t="shared" si="27"/>
        <v>0</v>
      </c>
      <c r="AH46" s="2">
        <v>0</v>
      </c>
      <c r="AI46" s="2">
        <f t="shared" si="28"/>
        <v>0</v>
      </c>
      <c r="AJ46" s="2">
        <v>0</v>
      </c>
      <c r="AK46" s="2">
        <f t="shared" si="29"/>
        <v>0</v>
      </c>
      <c r="AL46" s="2">
        <v>0</v>
      </c>
      <c r="AM46" s="2">
        <f t="shared" si="30"/>
        <v>0</v>
      </c>
      <c r="AN46" s="2">
        <f t="shared" si="31"/>
        <v>0</v>
      </c>
      <c r="AO46" s="2">
        <f t="shared" si="32"/>
        <v>0</v>
      </c>
      <c r="AP46" s="2">
        <f t="shared" si="33"/>
        <v>0</v>
      </c>
      <c r="AQ46" s="2"/>
    </row>
    <row r="47" spans="1:43" hidden="1" x14ac:dyDescent="0.2">
      <c r="A47" s="2"/>
      <c r="B47" s="2" t="str">
        <f>IF(Team!$B18="","#N/A",Team!$B18)</f>
        <v>#N/A</v>
      </c>
      <c r="C47" s="2"/>
      <c r="D47" s="2" t="e">
        <f t="shared" si="0"/>
        <v>#N/A</v>
      </c>
      <c r="E47" s="2">
        <f t="shared" si="1"/>
        <v>0</v>
      </c>
      <c r="F47" s="2" t="e">
        <f t="shared" si="2"/>
        <v>#N/A</v>
      </c>
      <c r="G47" s="2">
        <f t="shared" si="3"/>
        <v>0</v>
      </c>
      <c r="H47" s="2" t="e">
        <f t="shared" si="4"/>
        <v>#N/A</v>
      </c>
      <c r="I47" s="2">
        <f t="shared" si="5"/>
        <v>0</v>
      </c>
      <c r="J47" s="2" t="e">
        <f t="shared" si="6"/>
        <v>#N/A</v>
      </c>
      <c r="K47" s="2">
        <f t="shared" si="7"/>
        <v>0</v>
      </c>
      <c r="L47" s="2" t="e">
        <f t="shared" si="8"/>
        <v>#N/A</v>
      </c>
      <c r="M47" s="2">
        <f t="shared" si="9"/>
        <v>0</v>
      </c>
      <c r="N47" s="2" t="e">
        <f t="shared" si="10"/>
        <v>#N/A</v>
      </c>
      <c r="O47" s="2">
        <f t="shared" si="11"/>
        <v>0</v>
      </c>
      <c r="P47" s="2" t="e">
        <f t="shared" si="12"/>
        <v>#N/A</v>
      </c>
      <c r="Q47" s="2">
        <f t="shared" si="13"/>
        <v>0</v>
      </c>
      <c r="R47" s="2" t="e">
        <f t="shared" si="14"/>
        <v>#N/A</v>
      </c>
      <c r="S47" s="2">
        <f t="shared" si="15"/>
        <v>0</v>
      </c>
      <c r="T47" s="2">
        <f t="shared" si="16"/>
        <v>0</v>
      </c>
      <c r="U47" s="2">
        <f t="shared" si="17"/>
        <v>0</v>
      </c>
      <c r="V47" s="2">
        <f t="shared" si="18"/>
        <v>0</v>
      </c>
      <c r="W47" s="2">
        <f t="shared" si="19"/>
        <v>0</v>
      </c>
      <c r="X47" s="2">
        <f t="shared" si="20"/>
        <v>-1</v>
      </c>
      <c r="Y47" s="2">
        <f t="shared" si="21"/>
        <v>163</v>
      </c>
      <c r="Z47" s="2" t="e">
        <f t="shared" si="22"/>
        <v>#N/A</v>
      </c>
      <c r="AA47" s="2">
        <f t="shared" si="23"/>
        <v>-1</v>
      </c>
      <c r="AB47" s="2" t="e">
        <f t="shared" si="24"/>
        <v>#N/A</v>
      </c>
      <c r="AC47" s="2">
        <f t="shared" si="25"/>
        <v>28</v>
      </c>
      <c r="AD47" s="2">
        <v>0</v>
      </c>
      <c r="AE47" s="2">
        <f t="shared" si="26"/>
        <v>0</v>
      </c>
      <c r="AF47" s="2">
        <v>0</v>
      </c>
      <c r="AG47" s="2">
        <f t="shared" si="27"/>
        <v>0</v>
      </c>
      <c r="AH47" s="2">
        <v>0</v>
      </c>
      <c r="AI47" s="2">
        <f t="shared" si="28"/>
        <v>0</v>
      </c>
      <c r="AJ47" s="2">
        <v>0</v>
      </c>
      <c r="AK47" s="2">
        <f t="shared" si="29"/>
        <v>0</v>
      </c>
      <c r="AL47" s="2">
        <v>0</v>
      </c>
      <c r="AM47" s="2">
        <f t="shared" si="30"/>
        <v>0</v>
      </c>
      <c r="AN47" s="2">
        <f t="shared" si="31"/>
        <v>0</v>
      </c>
      <c r="AO47" s="2">
        <f t="shared" si="32"/>
        <v>0</v>
      </c>
      <c r="AP47" s="2">
        <f t="shared" si="33"/>
        <v>0</v>
      </c>
      <c r="AQ47" s="2"/>
    </row>
    <row r="48" spans="1:43" hidden="1" x14ac:dyDescent="0.2">
      <c r="A48" s="2"/>
      <c r="B48" s="2" t="str">
        <f>IF(Team!$B19="","#N/A",Team!$B19)</f>
        <v>#N/A</v>
      </c>
      <c r="C48" s="2"/>
      <c r="D48" s="2" t="e">
        <f t="shared" si="0"/>
        <v>#N/A</v>
      </c>
      <c r="E48" s="2">
        <f t="shared" si="1"/>
        <v>0</v>
      </c>
      <c r="F48" s="2" t="e">
        <f t="shared" si="2"/>
        <v>#N/A</v>
      </c>
      <c r="G48" s="2">
        <f t="shared" si="3"/>
        <v>0</v>
      </c>
      <c r="H48" s="2" t="e">
        <f t="shared" si="4"/>
        <v>#N/A</v>
      </c>
      <c r="I48" s="2">
        <f t="shared" si="5"/>
        <v>0</v>
      </c>
      <c r="J48" s="2" t="e">
        <f t="shared" si="6"/>
        <v>#N/A</v>
      </c>
      <c r="K48" s="2">
        <f t="shared" si="7"/>
        <v>0</v>
      </c>
      <c r="L48" s="2" t="e">
        <f t="shared" si="8"/>
        <v>#N/A</v>
      </c>
      <c r="M48" s="2">
        <f t="shared" si="9"/>
        <v>0</v>
      </c>
      <c r="N48" s="2" t="e">
        <f t="shared" si="10"/>
        <v>#N/A</v>
      </c>
      <c r="O48" s="2">
        <f t="shared" si="11"/>
        <v>0</v>
      </c>
      <c r="P48" s="2" t="e">
        <f t="shared" si="12"/>
        <v>#N/A</v>
      </c>
      <c r="Q48" s="2">
        <f t="shared" si="13"/>
        <v>0</v>
      </c>
      <c r="R48" s="2" t="e">
        <f t="shared" si="14"/>
        <v>#N/A</v>
      </c>
      <c r="S48" s="2">
        <f t="shared" si="15"/>
        <v>0</v>
      </c>
      <c r="T48" s="2">
        <f t="shared" si="16"/>
        <v>0</v>
      </c>
      <c r="U48" s="2">
        <f t="shared" si="17"/>
        <v>0</v>
      </c>
      <c r="V48" s="2">
        <f t="shared" si="18"/>
        <v>0</v>
      </c>
      <c r="W48" s="2">
        <f t="shared" si="19"/>
        <v>0</v>
      </c>
      <c r="X48" s="2">
        <f t="shared" si="20"/>
        <v>-1</v>
      </c>
      <c r="Y48" s="2">
        <f t="shared" si="21"/>
        <v>163</v>
      </c>
      <c r="Z48" s="2" t="e">
        <f t="shared" si="22"/>
        <v>#N/A</v>
      </c>
      <c r="AA48" s="2">
        <f t="shared" si="23"/>
        <v>-1</v>
      </c>
      <c r="AB48" s="2" t="e">
        <f t="shared" si="24"/>
        <v>#N/A</v>
      </c>
      <c r="AC48" s="2">
        <f t="shared" si="25"/>
        <v>28</v>
      </c>
      <c r="AD48" s="2">
        <v>0</v>
      </c>
      <c r="AE48" s="2">
        <f t="shared" si="26"/>
        <v>0</v>
      </c>
      <c r="AF48" s="2">
        <v>0</v>
      </c>
      <c r="AG48" s="2">
        <f t="shared" si="27"/>
        <v>0</v>
      </c>
      <c r="AH48" s="2">
        <v>0</v>
      </c>
      <c r="AI48" s="2">
        <f t="shared" si="28"/>
        <v>0</v>
      </c>
      <c r="AJ48" s="2">
        <v>0</v>
      </c>
      <c r="AK48" s="2">
        <f t="shared" si="29"/>
        <v>0</v>
      </c>
      <c r="AL48" s="2">
        <v>0</v>
      </c>
      <c r="AM48" s="2">
        <f t="shared" si="30"/>
        <v>0</v>
      </c>
      <c r="AN48" s="2">
        <f t="shared" si="31"/>
        <v>0</v>
      </c>
      <c r="AO48" s="2">
        <f t="shared" si="32"/>
        <v>0</v>
      </c>
      <c r="AP48" s="2">
        <f t="shared" si="33"/>
        <v>0</v>
      </c>
      <c r="AQ48" s="2"/>
    </row>
    <row r="49" spans="1:43" hidden="1" x14ac:dyDescent="0.2">
      <c r="A49" s="2"/>
      <c r="B49" s="2" t="str">
        <f>IF(Team!$B20="","#N/A",Team!$B20)</f>
        <v>#N/A</v>
      </c>
      <c r="C49" s="2"/>
      <c r="D49" s="2" t="e">
        <f t="shared" si="0"/>
        <v>#N/A</v>
      </c>
      <c r="E49" s="2">
        <f t="shared" si="1"/>
        <v>0</v>
      </c>
      <c r="F49" s="2" t="e">
        <f t="shared" si="2"/>
        <v>#N/A</v>
      </c>
      <c r="G49" s="2">
        <f t="shared" si="3"/>
        <v>0</v>
      </c>
      <c r="H49" s="2" t="e">
        <f t="shared" si="4"/>
        <v>#N/A</v>
      </c>
      <c r="I49" s="2">
        <f t="shared" si="5"/>
        <v>0</v>
      </c>
      <c r="J49" s="2" t="e">
        <f t="shared" si="6"/>
        <v>#N/A</v>
      </c>
      <c r="K49" s="2">
        <f t="shared" si="7"/>
        <v>0</v>
      </c>
      <c r="L49" s="2" t="e">
        <f t="shared" si="8"/>
        <v>#N/A</v>
      </c>
      <c r="M49" s="2">
        <f t="shared" si="9"/>
        <v>0</v>
      </c>
      <c r="N49" s="2" t="e">
        <f t="shared" si="10"/>
        <v>#N/A</v>
      </c>
      <c r="O49" s="2">
        <f t="shared" si="11"/>
        <v>0</v>
      </c>
      <c r="P49" s="2" t="e">
        <f t="shared" si="12"/>
        <v>#N/A</v>
      </c>
      <c r="Q49" s="2">
        <f t="shared" si="13"/>
        <v>0</v>
      </c>
      <c r="R49" s="2" t="e">
        <f t="shared" si="14"/>
        <v>#N/A</v>
      </c>
      <c r="S49" s="2">
        <f t="shared" si="15"/>
        <v>0</v>
      </c>
      <c r="T49" s="2">
        <f t="shared" si="16"/>
        <v>0</v>
      </c>
      <c r="U49" s="2">
        <f t="shared" si="17"/>
        <v>0</v>
      </c>
      <c r="V49" s="2">
        <f t="shared" si="18"/>
        <v>0</v>
      </c>
      <c r="W49" s="2">
        <f t="shared" si="19"/>
        <v>0</v>
      </c>
      <c r="X49" s="2">
        <f t="shared" si="20"/>
        <v>-1</v>
      </c>
      <c r="Y49" s="2">
        <f t="shared" si="21"/>
        <v>163</v>
      </c>
      <c r="Z49" s="2" t="e">
        <f t="shared" si="22"/>
        <v>#N/A</v>
      </c>
      <c r="AA49" s="2">
        <f t="shared" si="23"/>
        <v>-1</v>
      </c>
      <c r="AB49" s="2" t="e">
        <f t="shared" si="24"/>
        <v>#N/A</v>
      </c>
      <c r="AC49" s="2">
        <f t="shared" si="25"/>
        <v>28</v>
      </c>
      <c r="AD49" s="2">
        <v>0</v>
      </c>
      <c r="AE49" s="2">
        <f t="shared" si="26"/>
        <v>0</v>
      </c>
      <c r="AF49" s="2">
        <v>0</v>
      </c>
      <c r="AG49" s="2">
        <f t="shared" si="27"/>
        <v>0</v>
      </c>
      <c r="AH49" s="2">
        <v>0</v>
      </c>
      <c r="AI49" s="2">
        <f t="shared" si="28"/>
        <v>0</v>
      </c>
      <c r="AJ49" s="2">
        <v>0</v>
      </c>
      <c r="AK49" s="2">
        <f t="shared" si="29"/>
        <v>0</v>
      </c>
      <c r="AL49" s="2">
        <v>0</v>
      </c>
      <c r="AM49" s="2">
        <f t="shared" si="30"/>
        <v>0</v>
      </c>
      <c r="AN49" s="2">
        <f t="shared" si="31"/>
        <v>0</v>
      </c>
      <c r="AO49" s="2">
        <f t="shared" si="32"/>
        <v>0</v>
      </c>
      <c r="AP49" s="2">
        <f t="shared" si="33"/>
        <v>0</v>
      </c>
      <c r="AQ49" s="2"/>
    </row>
    <row r="50" spans="1:43" hidden="1" x14ac:dyDescent="0.2">
      <c r="A50" s="2"/>
      <c r="B50" s="2" t="str">
        <f>IF(Team!$B21="","#N/A",Team!$B21)</f>
        <v>#N/A</v>
      </c>
      <c r="C50" s="2"/>
      <c r="D50" s="2" t="e">
        <f t="shared" si="0"/>
        <v>#N/A</v>
      </c>
      <c r="E50" s="2">
        <f t="shared" si="1"/>
        <v>0</v>
      </c>
      <c r="F50" s="2" t="e">
        <f t="shared" si="2"/>
        <v>#N/A</v>
      </c>
      <c r="G50" s="2">
        <f t="shared" si="3"/>
        <v>0</v>
      </c>
      <c r="H50" s="2" t="e">
        <f t="shared" si="4"/>
        <v>#N/A</v>
      </c>
      <c r="I50" s="2">
        <f t="shared" si="5"/>
        <v>0</v>
      </c>
      <c r="J50" s="2" t="e">
        <f t="shared" si="6"/>
        <v>#N/A</v>
      </c>
      <c r="K50" s="2">
        <f t="shared" si="7"/>
        <v>0</v>
      </c>
      <c r="L50" s="2" t="e">
        <f t="shared" si="8"/>
        <v>#N/A</v>
      </c>
      <c r="M50" s="2">
        <f t="shared" si="9"/>
        <v>0</v>
      </c>
      <c r="N50" s="2" t="e">
        <f t="shared" si="10"/>
        <v>#N/A</v>
      </c>
      <c r="O50" s="2">
        <f t="shared" si="11"/>
        <v>0</v>
      </c>
      <c r="P50" s="2" t="e">
        <f t="shared" si="12"/>
        <v>#N/A</v>
      </c>
      <c r="Q50" s="2">
        <f t="shared" si="13"/>
        <v>0</v>
      </c>
      <c r="R50" s="2" t="e">
        <f t="shared" si="14"/>
        <v>#N/A</v>
      </c>
      <c r="S50" s="2">
        <f t="shared" si="15"/>
        <v>0</v>
      </c>
      <c r="T50" s="2">
        <f t="shared" si="16"/>
        <v>0</v>
      </c>
      <c r="U50" s="2">
        <f t="shared" si="17"/>
        <v>0</v>
      </c>
      <c r="V50" s="2">
        <f t="shared" si="18"/>
        <v>0</v>
      </c>
      <c r="W50" s="2">
        <f t="shared" si="19"/>
        <v>0</v>
      </c>
      <c r="X50" s="2">
        <f t="shared" si="20"/>
        <v>-1</v>
      </c>
      <c r="Y50" s="2">
        <f t="shared" si="21"/>
        <v>163</v>
      </c>
      <c r="Z50" s="2" t="e">
        <f t="shared" si="22"/>
        <v>#N/A</v>
      </c>
      <c r="AA50" s="2">
        <f t="shared" si="23"/>
        <v>-1</v>
      </c>
      <c r="AB50" s="2" t="e">
        <f t="shared" si="24"/>
        <v>#N/A</v>
      </c>
      <c r="AC50" s="2">
        <f t="shared" si="25"/>
        <v>28</v>
      </c>
      <c r="AD50" s="2">
        <v>0</v>
      </c>
      <c r="AE50" s="2">
        <f t="shared" si="26"/>
        <v>0</v>
      </c>
      <c r="AF50" s="2">
        <v>0</v>
      </c>
      <c r="AG50" s="2">
        <f t="shared" si="27"/>
        <v>0</v>
      </c>
      <c r="AH50" s="2">
        <v>0</v>
      </c>
      <c r="AI50" s="2">
        <f t="shared" si="28"/>
        <v>0</v>
      </c>
      <c r="AJ50" s="2">
        <v>0</v>
      </c>
      <c r="AK50" s="2">
        <f t="shared" si="29"/>
        <v>0</v>
      </c>
      <c r="AL50" s="2">
        <v>0</v>
      </c>
      <c r="AM50" s="2">
        <f t="shared" si="30"/>
        <v>0</v>
      </c>
      <c r="AN50" s="2">
        <f t="shared" si="31"/>
        <v>0</v>
      </c>
      <c r="AO50" s="2">
        <f t="shared" si="32"/>
        <v>0</v>
      </c>
      <c r="AP50" s="2">
        <f t="shared" si="33"/>
        <v>0</v>
      </c>
      <c r="AQ50" s="2"/>
    </row>
    <row r="51" spans="1:43" hidden="1" x14ac:dyDescent="0.2">
      <c r="A51" s="2"/>
      <c r="B51" s="2" t="str">
        <f>IF(Team!$B22="","#N/A",Team!$B22)</f>
        <v>#N/A</v>
      </c>
      <c r="C51" s="2"/>
      <c r="D51" s="2" t="e">
        <f t="shared" si="0"/>
        <v>#N/A</v>
      </c>
      <c r="E51" s="2">
        <f t="shared" si="1"/>
        <v>0</v>
      </c>
      <c r="F51" s="2" t="e">
        <f t="shared" si="2"/>
        <v>#N/A</v>
      </c>
      <c r="G51" s="2">
        <f t="shared" si="3"/>
        <v>0</v>
      </c>
      <c r="H51" s="2" t="e">
        <f t="shared" si="4"/>
        <v>#N/A</v>
      </c>
      <c r="I51" s="2">
        <f t="shared" si="5"/>
        <v>0</v>
      </c>
      <c r="J51" s="2" t="e">
        <f t="shared" si="6"/>
        <v>#N/A</v>
      </c>
      <c r="K51" s="2">
        <f t="shared" si="7"/>
        <v>0</v>
      </c>
      <c r="L51" s="2" t="e">
        <f t="shared" si="8"/>
        <v>#N/A</v>
      </c>
      <c r="M51" s="2">
        <f t="shared" si="9"/>
        <v>0</v>
      </c>
      <c r="N51" s="2" t="e">
        <f t="shared" si="10"/>
        <v>#N/A</v>
      </c>
      <c r="O51" s="2">
        <f t="shared" si="11"/>
        <v>0</v>
      </c>
      <c r="P51" s="2" t="e">
        <f t="shared" si="12"/>
        <v>#N/A</v>
      </c>
      <c r="Q51" s="2">
        <f t="shared" si="13"/>
        <v>0</v>
      </c>
      <c r="R51" s="2" t="e">
        <f t="shared" si="14"/>
        <v>#N/A</v>
      </c>
      <c r="S51" s="2">
        <f t="shared" si="15"/>
        <v>0</v>
      </c>
      <c r="T51" s="2">
        <f t="shared" si="16"/>
        <v>0</v>
      </c>
      <c r="U51" s="2">
        <f t="shared" si="17"/>
        <v>0</v>
      </c>
      <c r="V51" s="2">
        <f t="shared" si="18"/>
        <v>0</v>
      </c>
      <c r="W51" s="2">
        <f t="shared" si="19"/>
        <v>0</v>
      </c>
      <c r="X51" s="2">
        <f t="shared" si="20"/>
        <v>-1</v>
      </c>
      <c r="Y51" s="2">
        <f t="shared" si="21"/>
        <v>163</v>
      </c>
      <c r="Z51" s="2" t="e">
        <f t="shared" si="22"/>
        <v>#N/A</v>
      </c>
      <c r="AA51" s="2">
        <f t="shared" si="23"/>
        <v>-1</v>
      </c>
      <c r="AB51" s="2" t="e">
        <f t="shared" si="24"/>
        <v>#N/A</v>
      </c>
      <c r="AC51" s="2">
        <f t="shared" si="25"/>
        <v>28</v>
      </c>
      <c r="AD51" s="2">
        <v>0</v>
      </c>
      <c r="AE51" s="2">
        <f t="shared" si="26"/>
        <v>0</v>
      </c>
      <c r="AF51" s="2">
        <v>0</v>
      </c>
      <c r="AG51" s="2">
        <f t="shared" si="27"/>
        <v>0</v>
      </c>
      <c r="AH51" s="2">
        <v>0</v>
      </c>
      <c r="AI51" s="2">
        <f t="shared" si="28"/>
        <v>0</v>
      </c>
      <c r="AJ51" s="2">
        <v>0</v>
      </c>
      <c r="AK51" s="2">
        <f t="shared" si="29"/>
        <v>0</v>
      </c>
      <c r="AL51" s="2">
        <v>0</v>
      </c>
      <c r="AM51" s="2">
        <f t="shared" si="30"/>
        <v>0</v>
      </c>
      <c r="AN51" s="2">
        <f t="shared" si="31"/>
        <v>0</v>
      </c>
      <c r="AO51" s="2">
        <f t="shared" si="32"/>
        <v>0</v>
      </c>
      <c r="AP51" s="2">
        <f t="shared" si="33"/>
        <v>0</v>
      </c>
      <c r="AQ51" s="2"/>
    </row>
    <row r="52" spans="1:43" hidden="1" x14ac:dyDescent="0.2">
      <c r="A52" s="2"/>
      <c r="B52" s="2" t="str">
        <f>IF(Team!$B23="","#N/A",Team!$B23)</f>
        <v>#N/A</v>
      </c>
      <c r="C52" s="2"/>
      <c r="D52" s="2" t="e">
        <f t="shared" si="0"/>
        <v>#N/A</v>
      </c>
      <c r="E52" s="2">
        <f t="shared" si="1"/>
        <v>0</v>
      </c>
      <c r="F52" s="2" t="e">
        <f t="shared" si="2"/>
        <v>#N/A</v>
      </c>
      <c r="G52" s="2">
        <f t="shared" si="3"/>
        <v>0</v>
      </c>
      <c r="H52" s="2" t="e">
        <f t="shared" si="4"/>
        <v>#N/A</v>
      </c>
      <c r="I52" s="2">
        <f t="shared" si="5"/>
        <v>0</v>
      </c>
      <c r="J52" s="2" t="e">
        <f t="shared" si="6"/>
        <v>#N/A</v>
      </c>
      <c r="K52" s="2">
        <f t="shared" si="7"/>
        <v>0</v>
      </c>
      <c r="L52" s="2" t="e">
        <f t="shared" si="8"/>
        <v>#N/A</v>
      </c>
      <c r="M52" s="2">
        <f t="shared" si="9"/>
        <v>0</v>
      </c>
      <c r="N52" s="2" t="e">
        <f t="shared" si="10"/>
        <v>#N/A</v>
      </c>
      <c r="O52" s="2">
        <f t="shared" si="11"/>
        <v>0</v>
      </c>
      <c r="P52" s="2" t="e">
        <f t="shared" si="12"/>
        <v>#N/A</v>
      </c>
      <c r="Q52" s="2">
        <f t="shared" si="13"/>
        <v>0</v>
      </c>
      <c r="R52" s="2" t="e">
        <f t="shared" si="14"/>
        <v>#N/A</v>
      </c>
      <c r="S52" s="2">
        <f t="shared" si="15"/>
        <v>0</v>
      </c>
      <c r="T52" s="2">
        <f t="shared" si="16"/>
        <v>0</v>
      </c>
      <c r="U52" s="2">
        <f t="shared" si="17"/>
        <v>0</v>
      </c>
      <c r="V52" s="2">
        <f t="shared" si="18"/>
        <v>0</v>
      </c>
      <c r="W52" s="2">
        <f t="shared" si="19"/>
        <v>0</v>
      </c>
      <c r="X52" s="2">
        <f t="shared" si="20"/>
        <v>-1</v>
      </c>
      <c r="Y52" s="2">
        <f t="shared" si="21"/>
        <v>163</v>
      </c>
      <c r="Z52" s="2" t="e">
        <f t="shared" si="22"/>
        <v>#N/A</v>
      </c>
      <c r="AA52" s="2">
        <f t="shared" si="23"/>
        <v>-1</v>
      </c>
      <c r="AB52" s="2" t="e">
        <f t="shared" si="24"/>
        <v>#N/A</v>
      </c>
      <c r="AC52" s="2">
        <f t="shared" si="25"/>
        <v>28</v>
      </c>
      <c r="AD52" s="2">
        <v>0</v>
      </c>
      <c r="AE52" s="2">
        <f t="shared" si="26"/>
        <v>0</v>
      </c>
      <c r="AF52" s="2">
        <v>0</v>
      </c>
      <c r="AG52" s="2">
        <f t="shared" si="27"/>
        <v>0</v>
      </c>
      <c r="AH52" s="2">
        <v>0</v>
      </c>
      <c r="AI52" s="2">
        <f t="shared" si="28"/>
        <v>0</v>
      </c>
      <c r="AJ52" s="2">
        <v>0</v>
      </c>
      <c r="AK52" s="2">
        <f t="shared" si="29"/>
        <v>0</v>
      </c>
      <c r="AL52" s="2">
        <v>0</v>
      </c>
      <c r="AM52" s="2">
        <f t="shared" si="30"/>
        <v>0</v>
      </c>
      <c r="AN52" s="2">
        <f t="shared" si="31"/>
        <v>0</v>
      </c>
      <c r="AO52" s="2">
        <f t="shared" si="32"/>
        <v>0</v>
      </c>
      <c r="AP52" s="2">
        <f t="shared" si="33"/>
        <v>0</v>
      </c>
      <c r="AQ52" s="2"/>
    </row>
    <row r="53" spans="1:43" hidden="1" x14ac:dyDescent="0.2">
      <c r="A53" s="2"/>
      <c r="B53" s="2" t="str">
        <f>IF(Team!$B24="","#N/A",Team!$B24)</f>
        <v>#N/A</v>
      </c>
      <c r="C53" s="2"/>
      <c r="D53" s="2" t="e">
        <f t="shared" si="0"/>
        <v>#N/A</v>
      </c>
      <c r="E53" s="2">
        <f t="shared" si="1"/>
        <v>0</v>
      </c>
      <c r="F53" s="2" t="e">
        <f t="shared" si="2"/>
        <v>#N/A</v>
      </c>
      <c r="G53" s="2">
        <f t="shared" si="3"/>
        <v>0</v>
      </c>
      <c r="H53" s="2" t="e">
        <f t="shared" si="4"/>
        <v>#N/A</v>
      </c>
      <c r="I53" s="2">
        <f t="shared" si="5"/>
        <v>0</v>
      </c>
      <c r="J53" s="2" t="e">
        <f t="shared" si="6"/>
        <v>#N/A</v>
      </c>
      <c r="K53" s="2">
        <f t="shared" si="7"/>
        <v>0</v>
      </c>
      <c r="L53" s="2" t="e">
        <f t="shared" si="8"/>
        <v>#N/A</v>
      </c>
      <c r="M53" s="2">
        <f t="shared" si="9"/>
        <v>0</v>
      </c>
      <c r="N53" s="2" t="e">
        <f t="shared" si="10"/>
        <v>#N/A</v>
      </c>
      <c r="O53" s="2">
        <f t="shared" si="11"/>
        <v>0</v>
      </c>
      <c r="P53" s="2" t="e">
        <f t="shared" si="12"/>
        <v>#N/A</v>
      </c>
      <c r="Q53" s="2">
        <f t="shared" si="13"/>
        <v>0</v>
      </c>
      <c r="R53" s="2" t="e">
        <f t="shared" si="14"/>
        <v>#N/A</v>
      </c>
      <c r="S53" s="2">
        <f t="shared" si="15"/>
        <v>0</v>
      </c>
      <c r="T53" s="2">
        <f t="shared" si="16"/>
        <v>0</v>
      </c>
      <c r="U53" s="2">
        <f t="shared" si="17"/>
        <v>0</v>
      </c>
      <c r="V53" s="2">
        <f t="shared" si="18"/>
        <v>0</v>
      </c>
      <c r="W53" s="2">
        <f t="shared" si="19"/>
        <v>0</v>
      </c>
      <c r="X53" s="2">
        <f t="shared" si="20"/>
        <v>-1</v>
      </c>
      <c r="Y53" s="2">
        <f t="shared" si="21"/>
        <v>163</v>
      </c>
      <c r="Z53" s="2" t="e">
        <f t="shared" si="22"/>
        <v>#N/A</v>
      </c>
      <c r="AA53" s="2">
        <f t="shared" si="23"/>
        <v>-1</v>
      </c>
      <c r="AB53" s="2" t="e">
        <f t="shared" si="24"/>
        <v>#N/A</v>
      </c>
      <c r="AC53" s="2">
        <f t="shared" si="25"/>
        <v>28</v>
      </c>
      <c r="AD53" s="2">
        <v>0</v>
      </c>
      <c r="AE53" s="2">
        <f t="shared" si="26"/>
        <v>0</v>
      </c>
      <c r="AF53" s="2">
        <v>0</v>
      </c>
      <c r="AG53" s="2">
        <f t="shared" si="27"/>
        <v>0</v>
      </c>
      <c r="AH53" s="2">
        <v>0</v>
      </c>
      <c r="AI53" s="2">
        <f t="shared" si="28"/>
        <v>0</v>
      </c>
      <c r="AJ53" s="2">
        <v>0</v>
      </c>
      <c r="AK53" s="2">
        <f t="shared" si="29"/>
        <v>0</v>
      </c>
      <c r="AL53" s="2">
        <v>0</v>
      </c>
      <c r="AM53" s="2">
        <f t="shared" si="30"/>
        <v>0</v>
      </c>
      <c r="AN53" s="2">
        <f t="shared" si="31"/>
        <v>0</v>
      </c>
      <c r="AO53" s="2">
        <f t="shared" si="32"/>
        <v>0</v>
      </c>
      <c r="AP53" s="2">
        <f t="shared" si="33"/>
        <v>0</v>
      </c>
      <c r="AQ53" s="2"/>
    </row>
    <row r="54" spans="1:43" hidden="1"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3" hidden="1" x14ac:dyDescent="0.2">
      <c r="A55" s="2"/>
      <c r="B55" s="2" t="str">
        <f t="array" ref="B55:U55">TRANSPOSE($B$34:$B$53)</f>
        <v>#N/A</v>
      </c>
      <c r="C55" s="2" t="str">
        <v>#N/A</v>
      </c>
      <c r="D55" s="2" t="str">
        <v>#N/A</v>
      </c>
      <c r="E55" s="2" t="str">
        <v>#N/A</v>
      </c>
      <c r="F55" s="2" t="str">
        <v>#N/A</v>
      </c>
      <c r="G55" s="2" t="str">
        <v>#N/A</v>
      </c>
      <c r="H55" s="2" t="str">
        <v>#N/A</v>
      </c>
      <c r="I55" s="2" t="str">
        <v>#N/A</v>
      </c>
      <c r="J55" s="2" t="str">
        <v>#N/A</v>
      </c>
      <c r="K55" s="2" t="str">
        <v>#N/A</v>
      </c>
      <c r="L55" s="2" t="str">
        <v>#N/A</v>
      </c>
      <c r="M55" s="2" t="str">
        <v>#N/A</v>
      </c>
      <c r="N55" s="2" t="str">
        <v>#N/A</v>
      </c>
      <c r="O55" s="2" t="str">
        <v>#N/A</v>
      </c>
      <c r="P55" s="2" t="str">
        <v>#N/A</v>
      </c>
      <c r="Q55" s="2" t="str">
        <v>#N/A</v>
      </c>
      <c r="R55" s="2" t="str">
        <v>#N/A</v>
      </c>
      <c r="S55" s="2" t="str">
        <v>#N/A</v>
      </c>
      <c r="T55" s="2" t="str">
        <v>#N/A</v>
      </c>
      <c r="U55" s="2" t="str">
        <v>#N/A</v>
      </c>
      <c r="V55" s="2"/>
      <c r="W55" s="2"/>
      <c r="X55" s="2"/>
      <c r="Y55" s="2"/>
      <c r="Z55" s="2"/>
      <c r="AA55" s="2"/>
      <c r="AB55" s="2"/>
      <c r="AC55" s="2"/>
      <c r="AD55" s="2"/>
      <c r="AE55" s="2"/>
      <c r="AF55" s="2"/>
      <c r="AG55" s="2"/>
      <c r="AH55" s="2"/>
      <c r="AI55" s="2"/>
      <c r="AJ55" s="2"/>
      <c r="AK55" s="2"/>
      <c r="AL55" s="2"/>
      <c r="AM55" s="2"/>
      <c r="AN55" s="2"/>
      <c r="AO55" s="2"/>
      <c r="AP55" s="2"/>
    </row>
    <row r="56" spans="1:43" hidden="1"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3" hidden="1" x14ac:dyDescent="0.2">
      <c r="A57" s="2"/>
      <c r="B57" s="2" t="e">
        <f t="array" ref="B57:U67">TRANSPOSE($F$34:$P$53)</f>
        <v>#N/A</v>
      </c>
      <c r="C57" s="2" t="e">
        <v>#N/A</v>
      </c>
      <c r="D57" s="2" t="e">
        <v>#N/A</v>
      </c>
      <c r="E57" s="2" t="e">
        <v>#N/A</v>
      </c>
      <c r="F57" s="2" t="e">
        <v>#N/A</v>
      </c>
      <c r="G57" s="2" t="e">
        <v>#N/A</v>
      </c>
      <c r="H57" s="2" t="e">
        <v>#N/A</v>
      </c>
      <c r="I57" s="2" t="e">
        <v>#N/A</v>
      </c>
      <c r="J57" s="2" t="e">
        <v>#N/A</v>
      </c>
      <c r="K57" s="2" t="e">
        <v>#N/A</v>
      </c>
      <c r="L57" s="2" t="e">
        <v>#N/A</v>
      </c>
      <c r="M57" s="2" t="e">
        <v>#N/A</v>
      </c>
      <c r="N57" s="2" t="e">
        <v>#N/A</v>
      </c>
      <c r="O57" s="2" t="e">
        <v>#N/A</v>
      </c>
      <c r="P57" s="2" t="e">
        <v>#N/A</v>
      </c>
      <c r="Q57" s="2" t="e">
        <v>#N/A</v>
      </c>
      <c r="R57" s="2" t="e">
        <v>#N/A</v>
      </c>
      <c r="S57" s="2" t="e">
        <v>#N/A</v>
      </c>
      <c r="T57" s="2" t="e">
        <v>#N/A</v>
      </c>
      <c r="U57" s="2" t="e">
        <v>#N/A</v>
      </c>
      <c r="V57" s="2"/>
      <c r="W57" s="2"/>
      <c r="X57" s="2"/>
      <c r="Y57" s="2"/>
      <c r="Z57" s="2"/>
      <c r="AA57" s="2"/>
      <c r="AB57" s="2"/>
      <c r="AC57" s="2"/>
      <c r="AD57" s="2"/>
      <c r="AE57" s="2"/>
      <c r="AF57" s="2"/>
      <c r="AG57" s="2"/>
      <c r="AH57" s="2"/>
      <c r="AI57" s="2"/>
      <c r="AJ57" s="2"/>
      <c r="AK57" s="2"/>
      <c r="AL57" s="2"/>
      <c r="AM57" s="2"/>
      <c r="AN57" s="2"/>
      <c r="AO57" s="2"/>
      <c r="AP57" s="2"/>
    </row>
    <row r="58" spans="1:43" hidden="1" x14ac:dyDescent="0.2">
      <c r="A58" s="2"/>
      <c r="B58" s="2">
        <v>0</v>
      </c>
      <c r="C58" s="2">
        <v>0</v>
      </c>
      <c r="D58" s="2">
        <v>0</v>
      </c>
      <c r="E58" s="2">
        <v>0</v>
      </c>
      <c r="F58" s="2">
        <v>0</v>
      </c>
      <c r="G58" s="2">
        <v>0</v>
      </c>
      <c r="H58" s="2">
        <v>0</v>
      </c>
      <c r="I58" s="2">
        <v>0</v>
      </c>
      <c r="J58" s="2">
        <v>0</v>
      </c>
      <c r="K58" s="2">
        <v>0</v>
      </c>
      <c r="L58" s="2">
        <v>0</v>
      </c>
      <c r="M58" s="2">
        <v>0</v>
      </c>
      <c r="N58" s="2">
        <v>0</v>
      </c>
      <c r="O58" s="2">
        <v>0</v>
      </c>
      <c r="P58" s="2">
        <v>0</v>
      </c>
      <c r="Q58" s="2">
        <v>0</v>
      </c>
      <c r="R58" s="2">
        <v>0</v>
      </c>
      <c r="S58" s="2">
        <v>0</v>
      </c>
      <c r="T58" s="2">
        <v>0</v>
      </c>
      <c r="U58" s="2">
        <v>0</v>
      </c>
      <c r="V58" s="2"/>
      <c r="W58" s="2"/>
      <c r="X58" s="2"/>
      <c r="Y58" s="2"/>
      <c r="Z58" s="2"/>
      <c r="AA58" s="2"/>
      <c r="AB58" s="2"/>
      <c r="AC58" s="2"/>
      <c r="AD58" s="2"/>
      <c r="AE58" s="2"/>
      <c r="AF58" s="2"/>
      <c r="AG58" s="2"/>
      <c r="AH58" s="2"/>
      <c r="AI58" s="2"/>
      <c r="AJ58" s="2"/>
      <c r="AK58" s="2"/>
      <c r="AL58" s="2"/>
      <c r="AM58" s="2"/>
      <c r="AN58" s="2"/>
      <c r="AO58" s="2"/>
      <c r="AP58" s="2"/>
    </row>
    <row r="59" spans="1:43" hidden="1" x14ac:dyDescent="0.2">
      <c r="A59" s="2"/>
      <c r="B59" s="2" t="e">
        <v>#N/A</v>
      </c>
      <c r="C59" s="2" t="e">
        <v>#N/A</v>
      </c>
      <c r="D59" s="2" t="e">
        <v>#N/A</v>
      </c>
      <c r="E59" s="2" t="e">
        <v>#N/A</v>
      </c>
      <c r="F59" s="2" t="e">
        <v>#N/A</v>
      </c>
      <c r="G59" s="2" t="e">
        <v>#N/A</v>
      </c>
      <c r="H59" s="2" t="e">
        <v>#N/A</v>
      </c>
      <c r="I59" s="2" t="e">
        <v>#N/A</v>
      </c>
      <c r="J59" s="2" t="e">
        <v>#N/A</v>
      </c>
      <c r="K59" s="2" t="e">
        <v>#N/A</v>
      </c>
      <c r="L59" s="2" t="e">
        <v>#N/A</v>
      </c>
      <c r="M59" s="2" t="e">
        <v>#N/A</v>
      </c>
      <c r="N59" s="2" t="e">
        <v>#N/A</v>
      </c>
      <c r="O59" s="2" t="e">
        <v>#N/A</v>
      </c>
      <c r="P59" s="2" t="e">
        <v>#N/A</v>
      </c>
      <c r="Q59" s="2" t="e">
        <v>#N/A</v>
      </c>
      <c r="R59" s="2" t="e">
        <v>#N/A</v>
      </c>
      <c r="S59" s="2" t="e">
        <v>#N/A</v>
      </c>
      <c r="T59" s="2" t="e">
        <v>#N/A</v>
      </c>
      <c r="U59" s="2" t="e">
        <v>#N/A</v>
      </c>
      <c r="V59" s="2"/>
      <c r="W59" s="2"/>
      <c r="X59" s="2"/>
      <c r="Y59" s="2"/>
      <c r="Z59" s="2"/>
      <c r="AA59" s="2"/>
      <c r="AB59" s="2"/>
      <c r="AC59" s="2"/>
      <c r="AD59" s="2"/>
      <c r="AE59" s="2"/>
      <c r="AF59" s="2"/>
      <c r="AG59" s="2"/>
      <c r="AH59" s="2"/>
      <c r="AI59" s="2"/>
      <c r="AJ59" s="2"/>
      <c r="AK59" s="2"/>
      <c r="AL59" s="2"/>
      <c r="AM59" s="2"/>
      <c r="AN59" s="2"/>
      <c r="AO59" s="2"/>
      <c r="AP59" s="2"/>
    </row>
    <row r="60" spans="1:43" hidden="1" x14ac:dyDescent="0.2">
      <c r="A60" s="2"/>
      <c r="B60" s="2">
        <v>0</v>
      </c>
      <c r="C60" s="2">
        <v>0</v>
      </c>
      <c r="D60" s="2">
        <v>0</v>
      </c>
      <c r="E60" s="2">
        <v>0</v>
      </c>
      <c r="F60" s="2">
        <v>0</v>
      </c>
      <c r="G60" s="2">
        <v>0</v>
      </c>
      <c r="H60" s="2">
        <v>0</v>
      </c>
      <c r="I60" s="2">
        <v>0</v>
      </c>
      <c r="J60" s="2">
        <v>0</v>
      </c>
      <c r="K60" s="2">
        <v>0</v>
      </c>
      <c r="L60" s="2">
        <v>0</v>
      </c>
      <c r="M60" s="2">
        <v>0</v>
      </c>
      <c r="N60" s="2">
        <v>0</v>
      </c>
      <c r="O60" s="2">
        <v>0</v>
      </c>
      <c r="P60" s="2">
        <v>0</v>
      </c>
      <c r="Q60" s="2">
        <v>0</v>
      </c>
      <c r="R60" s="2">
        <v>0</v>
      </c>
      <c r="S60" s="2">
        <v>0</v>
      </c>
      <c r="T60" s="2">
        <v>0</v>
      </c>
      <c r="U60" s="2">
        <v>0</v>
      </c>
      <c r="V60" s="2"/>
      <c r="W60" s="2"/>
      <c r="X60" s="2"/>
      <c r="Y60" s="2"/>
      <c r="Z60" s="2"/>
      <c r="AA60" s="2"/>
      <c r="AB60" s="2"/>
      <c r="AC60" s="2"/>
      <c r="AD60" s="2"/>
      <c r="AE60" s="2"/>
      <c r="AF60" s="2"/>
      <c r="AG60" s="2"/>
      <c r="AH60" s="2"/>
      <c r="AI60" s="2"/>
      <c r="AJ60" s="2"/>
      <c r="AK60" s="2"/>
      <c r="AL60" s="2"/>
      <c r="AM60" s="2"/>
      <c r="AN60" s="2"/>
      <c r="AO60" s="2"/>
      <c r="AP60" s="2"/>
    </row>
    <row r="61" spans="1:43" hidden="1" x14ac:dyDescent="0.2">
      <c r="A61" s="2"/>
      <c r="B61" s="2" t="e">
        <v>#N/A</v>
      </c>
      <c r="C61" s="2" t="e">
        <v>#N/A</v>
      </c>
      <c r="D61" s="2" t="e">
        <v>#N/A</v>
      </c>
      <c r="E61" s="2" t="e">
        <v>#N/A</v>
      </c>
      <c r="F61" s="2" t="e">
        <v>#N/A</v>
      </c>
      <c r="G61" s="2" t="e">
        <v>#N/A</v>
      </c>
      <c r="H61" s="2" t="e">
        <v>#N/A</v>
      </c>
      <c r="I61" s="2" t="e">
        <v>#N/A</v>
      </c>
      <c r="J61" s="2" t="e">
        <v>#N/A</v>
      </c>
      <c r="K61" s="2" t="e">
        <v>#N/A</v>
      </c>
      <c r="L61" s="2" t="e">
        <v>#N/A</v>
      </c>
      <c r="M61" s="2" t="e">
        <v>#N/A</v>
      </c>
      <c r="N61" s="2" t="e">
        <v>#N/A</v>
      </c>
      <c r="O61" s="2" t="e">
        <v>#N/A</v>
      </c>
      <c r="P61" s="2" t="e">
        <v>#N/A</v>
      </c>
      <c r="Q61" s="2" t="e">
        <v>#N/A</v>
      </c>
      <c r="R61" s="2" t="e">
        <v>#N/A</v>
      </c>
      <c r="S61" s="2" t="e">
        <v>#N/A</v>
      </c>
      <c r="T61" s="2" t="e">
        <v>#N/A</v>
      </c>
      <c r="U61" s="2" t="e">
        <v>#N/A</v>
      </c>
      <c r="V61" s="2"/>
      <c r="W61" s="2"/>
      <c r="X61" s="2"/>
      <c r="Y61" s="2"/>
      <c r="Z61" s="2"/>
      <c r="AA61" s="2"/>
      <c r="AB61" s="2"/>
      <c r="AC61" s="2"/>
      <c r="AD61" s="2"/>
      <c r="AE61" s="2"/>
      <c r="AF61" s="2"/>
      <c r="AG61" s="2"/>
      <c r="AH61" s="2"/>
      <c r="AI61" s="2"/>
      <c r="AJ61" s="2"/>
      <c r="AK61" s="2"/>
      <c r="AL61" s="2"/>
      <c r="AM61" s="2"/>
      <c r="AN61" s="2"/>
      <c r="AO61" s="2"/>
      <c r="AP61" s="2"/>
    </row>
    <row r="62" spans="1:43" hidden="1" x14ac:dyDescent="0.2">
      <c r="A62" s="2"/>
      <c r="B62" s="2">
        <v>0</v>
      </c>
      <c r="C62" s="2">
        <v>0</v>
      </c>
      <c r="D62" s="2">
        <v>0</v>
      </c>
      <c r="E62" s="2">
        <v>0</v>
      </c>
      <c r="F62" s="2">
        <v>0</v>
      </c>
      <c r="G62" s="2">
        <v>0</v>
      </c>
      <c r="H62" s="2">
        <v>0</v>
      </c>
      <c r="I62" s="2">
        <v>0</v>
      </c>
      <c r="J62" s="2">
        <v>0</v>
      </c>
      <c r="K62" s="2">
        <v>0</v>
      </c>
      <c r="L62" s="2">
        <v>0</v>
      </c>
      <c r="M62" s="2">
        <v>0</v>
      </c>
      <c r="N62" s="2">
        <v>0</v>
      </c>
      <c r="O62" s="2">
        <v>0</v>
      </c>
      <c r="P62" s="2">
        <v>0</v>
      </c>
      <c r="Q62" s="2">
        <v>0</v>
      </c>
      <c r="R62" s="2">
        <v>0</v>
      </c>
      <c r="S62" s="2">
        <v>0</v>
      </c>
      <c r="T62" s="2">
        <v>0</v>
      </c>
      <c r="U62" s="2">
        <v>0</v>
      </c>
      <c r="V62" s="2"/>
      <c r="W62" s="2"/>
      <c r="X62" s="2"/>
      <c r="Y62" s="2"/>
      <c r="Z62" s="2"/>
      <c r="AA62" s="2"/>
      <c r="AB62" s="2"/>
      <c r="AC62" s="2"/>
      <c r="AD62" s="2"/>
      <c r="AE62" s="2"/>
      <c r="AF62" s="2"/>
      <c r="AG62" s="2"/>
      <c r="AH62" s="2"/>
      <c r="AI62" s="2"/>
      <c r="AJ62" s="2"/>
      <c r="AK62" s="2"/>
      <c r="AL62" s="2"/>
      <c r="AM62" s="2"/>
      <c r="AN62" s="2"/>
      <c r="AO62" s="2"/>
      <c r="AP62" s="2"/>
    </row>
    <row r="63" spans="1:43" hidden="1" x14ac:dyDescent="0.2">
      <c r="A63" s="2"/>
      <c r="B63" s="2" t="e">
        <v>#N/A</v>
      </c>
      <c r="C63" s="2" t="e">
        <v>#N/A</v>
      </c>
      <c r="D63" s="2" t="e">
        <v>#N/A</v>
      </c>
      <c r="E63" s="2" t="e">
        <v>#N/A</v>
      </c>
      <c r="F63" s="2" t="e">
        <v>#N/A</v>
      </c>
      <c r="G63" s="2" t="e">
        <v>#N/A</v>
      </c>
      <c r="H63" s="2" t="e">
        <v>#N/A</v>
      </c>
      <c r="I63" s="2" t="e">
        <v>#N/A</v>
      </c>
      <c r="J63" s="2" t="e">
        <v>#N/A</v>
      </c>
      <c r="K63" s="2" t="e">
        <v>#N/A</v>
      </c>
      <c r="L63" s="2" t="e">
        <v>#N/A</v>
      </c>
      <c r="M63" s="2" t="e">
        <v>#N/A</v>
      </c>
      <c r="N63" s="2" t="e">
        <v>#N/A</v>
      </c>
      <c r="O63" s="2" t="e">
        <v>#N/A</v>
      </c>
      <c r="P63" s="2" t="e">
        <v>#N/A</v>
      </c>
      <c r="Q63" s="2" t="e">
        <v>#N/A</v>
      </c>
      <c r="R63" s="2" t="e">
        <v>#N/A</v>
      </c>
      <c r="S63" s="2" t="e">
        <v>#N/A</v>
      </c>
      <c r="T63" s="2" t="e">
        <v>#N/A</v>
      </c>
      <c r="U63" s="2" t="e">
        <v>#N/A</v>
      </c>
      <c r="V63" s="2"/>
      <c r="W63" s="2"/>
      <c r="X63" s="2"/>
      <c r="Y63" s="2"/>
      <c r="Z63" s="2"/>
      <c r="AA63" s="2"/>
      <c r="AB63" s="2"/>
      <c r="AC63" s="2"/>
      <c r="AD63" s="2"/>
      <c r="AE63" s="2"/>
      <c r="AF63" s="2"/>
      <c r="AG63" s="2"/>
      <c r="AH63" s="2"/>
      <c r="AI63" s="2"/>
      <c r="AJ63" s="2"/>
      <c r="AK63" s="2"/>
      <c r="AL63" s="2"/>
      <c r="AM63" s="2"/>
      <c r="AN63" s="2"/>
      <c r="AO63" s="2"/>
      <c r="AP63" s="2"/>
    </row>
    <row r="64" spans="1:43" hidden="1" x14ac:dyDescent="0.2">
      <c r="A64" s="2"/>
      <c r="B64" s="2">
        <v>0</v>
      </c>
      <c r="C64" s="2">
        <v>0</v>
      </c>
      <c r="D64" s="2">
        <v>0</v>
      </c>
      <c r="E64" s="2">
        <v>0</v>
      </c>
      <c r="F64" s="2">
        <v>0</v>
      </c>
      <c r="G64" s="2">
        <v>0</v>
      </c>
      <c r="H64" s="2">
        <v>0</v>
      </c>
      <c r="I64" s="2">
        <v>0</v>
      </c>
      <c r="J64" s="2">
        <v>0</v>
      </c>
      <c r="K64" s="2">
        <v>0</v>
      </c>
      <c r="L64" s="2">
        <v>0</v>
      </c>
      <c r="M64" s="2">
        <v>0</v>
      </c>
      <c r="N64" s="2">
        <v>0</v>
      </c>
      <c r="O64" s="2">
        <v>0</v>
      </c>
      <c r="P64" s="2">
        <v>0</v>
      </c>
      <c r="Q64" s="2">
        <v>0</v>
      </c>
      <c r="R64" s="2">
        <v>0</v>
      </c>
      <c r="S64" s="2">
        <v>0</v>
      </c>
      <c r="T64" s="2">
        <v>0</v>
      </c>
      <c r="U64" s="2">
        <v>0</v>
      </c>
      <c r="V64" s="2"/>
      <c r="W64" s="2"/>
      <c r="X64" s="2"/>
      <c r="Y64" s="2"/>
      <c r="Z64" s="2"/>
      <c r="AA64" s="2"/>
      <c r="AB64" s="2"/>
      <c r="AC64" s="2"/>
      <c r="AD64" s="2"/>
      <c r="AE64" s="2"/>
      <c r="AF64" s="2"/>
      <c r="AG64" s="2"/>
      <c r="AH64" s="2"/>
      <c r="AI64" s="2"/>
      <c r="AJ64" s="2"/>
      <c r="AK64" s="2"/>
      <c r="AL64" s="2"/>
      <c r="AM64" s="2"/>
      <c r="AN64" s="2"/>
      <c r="AO64" s="2"/>
      <c r="AP64" s="2"/>
    </row>
    <row r="65" spans="1:42" hidden="1" x14ac:dyDescent="0.2">
      <c r="A65" s="2"/>
      <c r="B65" s="2" t="e">
        <v>#N/A</v>
      </c>
      <c r="C65" s="2" t="e">
        <v>#N/A</v>
      </c>
      <c r="D65" s="2" t="e">
        <v>#N/A</v>
      </c>
      <c r="E65" s="2" t="e">
        <v>#N/A</v>
      </c>
      <c r="F65" s="2" t="e">
        <v>#N/A</v>
      </c>
      <c r="G65" s="2" t="e">
        <v>#N/A</v>
      </c>
      <c r="H65" s="2" t="e">
        <v>#N/A</v>
      </c>
      <c r="I65" s="2" t="e">
        <v>#N/A</v>
      </c>
      <c r="J65" s="2" t="e">
        <v>#N/A</v>
      </c>
      <c r="K65" s="2" t="e">
        <v>#N/A</v>
      </c>
      <c r="L65" s="2" t="e">
        <v>#N/A</v>
      </c>
      <c r="M65" s="2" t="e">
        <v>#N/A</v>
      </c>
      <c r="N65" s="2" t="e">
        <v>#N/A</v>
      </c>
      <c r="O65" s="2" t="e">
        <v>#N/A</v>
      </c>
      <c r="P65" s="2" t="e">
        <v>#N/A</v>
      </c>
      <c r="Q65" s="2" t="e">
        <v>#N/A</v>
      </c>
      <c r="R65" s="2" t="e">
        <v>#N/A</v>
      </c>
      <c r="S65" s="2" t="e">
        <v>#N/A</v>
      </c>
      <c r="T65" s="2" t="e">
        <v>#N/A</v>
      </c>
      <c r="U65" s="2" t="e">
        <v>#N/A</v>
      </c>
      <c r="V65" s="2"/>
      <c r="W65" s="2"/>
      <c r="X65" s="2"/>
      <c r="Y65" s="2"/>
      <c r="Z65" s="2"/>
      <c r="AA65" s="2"/>
      <c r="AB65" s="2"/>
      <c r="AC65" s="2"/>
      <c r="AD65" s="2"/>
      <c r="AE65" s="2"/>
      <c r="AF65" s="2"/>
      <c r="AG65" s="2"/>
      <c r="AH65" s="2"/>
      <c r="AI65" s="2"/>
      <c r="AJ65" s="2"/>
      <c r="AK65" s="2"/>
      <c r="AL65" s="2"/>
      <c r="AM65" s="2"/>
      <c r="AN65" s="2"/>
      <c r="AO65" s="2"/>
      <c r="AP65" s="2"/>
    </row>
    <row r="66" spans="1:42" hidden="1" x14ac:dyDescent="0.2">
      <c r="A66" s="2"/>
      <c r="B66" s="2">
        <v>0</v>
      </c>
      <c r="C66" s="2">
        <v>0</v>
      </c>
      <c r="D66" s="2">
        <v>0</v>
      </c>
      <c r="E66" s="2">
        <v>0</v>
      </c>
      <c r="F66" s="2">
        <v>0</v>
      </c>
      <c r="G66" s="2">
        <v>0</v>
      </c>
      <c r="H66" s="2">
        <v>0</v>
      </c>
      <c r="I66" s="2">
        <v>0</v>
      </c>
      <c r="J66" s="2">
        <v>0</v>
      </c>
      <c r="K66" s="2">
        <v>0</v>
      </c>
      <c r="L66" s="2">
        <v>0</v>
      </c>
      <c r="M66" s="2">
        <v>0</v>
      </c>
      <c r="N66" s="2">
        <v>0</v>
      </c>
      <c r="O66" s="2">
        <v>0</v>
      </c>
      <c r="P66" s="2">
        <v>0</v>
      </c>
      <c r="Q66" s="2">
        <v>0</v>
      </c>
      <c r="R66" s="2">
        <v>0</v>
      </c>
      <c r="S66" s="2">
        <v>0</v>
      </c>
      <c r="T66" s="2">
        <v>0</v>
      </c>
      <c r="U66" s="2">
        <v>0</v>
      </c>
      <c r="V66" s="2"/>
      <c r="W66" s="2"/>
      <c r="X66" s="2"/>
      <c r="Y66" s="2"/>
      <c r="Z66" s="2"/>
      <c r="AA66" s="2"/>
      <c r="AB66" s="2"/>
      <c r="AC66" s="2"/>
      <c r="AD66" s="2"/>
      <c r="AE66" s="2"/>
      <c r="AF66" s="2"/>
      <c r="AG66" s="2"/>
      <c r="AH66" s="2"/>
      <c r="AI66" s="2"/>
      <c r="AJ66" s="2"/>
      <c r="AK66" s="2"/>
      <c r="AL66" s="2"/>
      <c r="AM66" s="2"/>
      <c r="AN66" s="2"/>
      <c r="AO66" s="2"/>
      <c r="AP66" s="2"/>
    </row>
    <row r="67" spans="1:42" hidden="1" x14ac:dyDescent="0.2">
      <c r="A67" s="2"/>
      <c r="B67" s="2" t="e">
        <v>#N/A</v>
      </c>
      <c r="C67" s="2" t="e">
        <v>#N/A</v>
      </c>
      <c r="D67" s="2" t="e">
        <v>#N/A</v>
      </c>
      <c r="E67" s="2" t="e">
        <v>#N/A</v>
      </c>
      <c r="F67" s="2" t="e">
        <v>#N/A</v>
      </c>
      <c r="G67" s="2" t="e">
        <v>#N/A</v>
      </c>
      <c r="H67" s="2" t="e">
        <v>#N/A</v>
      </c>
      <c r="I67" s="2" t="e">
        <v>#N/A</v>
      </c>
      <c r="J67" s="2" t="e">
        <v>#N/A</v>
      </c>
      <c r="K67" s="2" t="e">
        <v>#N/A</v>
      </c>
      <c r="L67" s="2" t="e">
        <v>#N/A</v>
      </c>
      <c r="M67" s="2" t="e">
        <v>#N/A</v>
      </c>
      <c r="N67" s="2" t="e">
        <v>#N/A</v>
      </c>
      <c r="O67" s="2" t="e">
        <v>#N/A</v>
      </c>
      <c r="P67" s="2" t="e">
        <v>#N/A</v>
      </c>
      <c r="Q67" s="2" t="e">
        <v>#N/A</v>
      </c>
      <c r="R67" s="2" t="e">
        <v>#N/A</v>
      </c>
      <c r="S67" s="2" t="e">
        <v>#N/A</v>
      </c>
      <c r="T67" s="2" t="e">
        <v>#N/A</v>
      </c>
      <c r="U67" s="2" t="e">
        <v>#N/A</v>
      </c>
      <c r="V67" s="2"/>
      <c r="W67" s="2"/>
      <c r="X67" s="2"/>
      <c r="Y67" s="2"/>
      <c r="Z67" s="2"/>
      <c r="AA67" s="2"/>
      <c r="AB67" s="2"/>
      <c r="AC67" s="2"/>
      <c r="AD67" s="2"/>
      <c r="AE67" s="2"/>
      <c r="AF67" s="2"/>
      <c r="AG67" s="2"/>
      <c r="AH67" s="2"/>
      <c r="AI67" s="2"/>
      <c r="AJ67" s="2"/>
      <c r="AK67" s="2"/>
      <c r="AL67" s="2"/>
      <c r="AM67" s="2"/>
      <c r="AN67" s="2"/>
      <c r="AO67" s="2"/>
      <c r="AP67" s="2"/>
    </row>
    <row r="68" spans="1:42" hidden="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hidden="1" x14ac:dyDescent="0.2">
      <c r="A69" s="2"/>
      <c r="B69" s="2" t="str">
        <f t="array" ref="B69:U69">TRANSPOSE($B$34:$B$53)</f>
        <v>#N/A</v>
      </c>
      <c r="C69" s="2" t="str">
        <v>#N/A</v>
      </c>
      <c r="D69" s="2" t="str">
        <v>#N/A</v>
      </c>
      <c r="E69" s="2" t="str">
        <v>#N/A</v>
      </c>
      <c r="F69" s="2" t="str">
        <v>#N/A</v>
      </c>
      <c r="G69" s="2" t="str">
        <v>#N/A</v>
      </c>
      <c r="H69" s="2" t="str">
        <v>#N/A</v>
      </c>
      <c r="I69" s="2" t="str">
        <v>#N/A</v>
      </c>
      <c r="J69" s="2" t="str">
        <v>#N/A</v>
      </c>
      <c r="K69" s="2" t="str">
        <v>#N/A</v>
      </c>
      <c r="L69" s="2" t="str">
        <v>#N/A</v>
      </c>
      <c r="M69" s="2" t="str">
        <v>#N/A</v>
      </c>
      <c r="N69" s="2" t="str">
        <v>#N/A</v>
      </c>
      <c r="O69" s="2" t="str">
        <v>#N/A</v>
      </c>
      <c r="P69" s="2" t="str">
        <v>#N/A</v>
      </c>
      <c r="Q69" s="2" t="str">
        <v>#N/A</v>
      </c>
      <c r="R69" s="2" t="str">
        <v>#N/A</v>
      </c>
      <c r="S69" s="2" t="str">
        <v>#N/A</v>
      </c>
      <c r="T69" s="2" t="str">
        <v>#N/A</v>
      </c>
      <c r="U69" s="2" t="str">
        <v>#N/A</v>
      </c>
      <c r="V69" s="2"/>
      <c r="W69" s="2"/>
      <c r="X69" s="2"/>
      <c r="Y69" s="2"/>
      <c r="Z69" s="2"/>
      <c r="AA69" s="2"/>
      <c r="AB69" s="2"/>
      <c r="AC69" s="2"/>
      <c r="AD69" s="2"/>
      <c r="AE69" s="2"/>
      <c r="AF69" s="2"/>
      <c r="AG69" s="2"/>
      <c r="AH69" s="2"/>
      <c r="AI69" s="2"/>
      <c r="AJ69" s="2"/>
      <c r="AK69" s="2"/>
      <c r="AL69" s="2"/>
      <c r="AM69" s="2"/>
      <c r="AN69" s="2"/>
      <c r="AO69" s="2"/>
      <c r="AP69" s="2"/>
    </row>
    <row r="70" spans="1:42" hidden="1" x14ac:dyDescent="0.2">
      <c r="A70" s="2"/>
      <c r="B70" s="2">
        <f>9</f>
        <v>9</v>
      </c>
      <c r="C70" s="2">
        <f>9</f>
        <v>9</v>
      </c>
      <c r="D70" s="2">
        <f>9</f>
        <v>9</v>
      </c>
      <c r="E70" s="2">
        <f>9</f>
        <v>9</v>
      </c>
      <c r="F70" s="2">
        <f>9</f>
        <v>9</v>
      </c>
      <c r="G70" s="2">
        <f>9</f>
        <v>9</v>
      </c>
      <c r="H70" s="2">
        <f>9</f>
        <v>9</v>
      </c>
      <c r="I70" s="2">
        <f>9</f>
        <v>9</v>
      </c>
      <c r="J70" s="2">
        <f>9</f>
        <v>9</v>
      </c>
      <c r="K70" s="2">
        <f>9</f>
        <v>9</v>
      </c>
      <c r="L70" s="2">
        <f>9</f>
        <v>9</v>
      </c>
      <c r="M70" s="2">
        <f>9</f>
        <v>9</v>
      </c>
      <c r="N70" s="2">
        <f>9</f>
        <v>9</v>
      </c>
      <c r="O70" s="2">
        <f>9</f>
        <v>9</v>
      </c>
      <c r="P70" s="2">
        <f>9</f>
        <v>9</v>
      </c>
      <c r="Q70" s="2">
        <f>9</f>
        <v>9</v>
      </c>
      <c r="R70" s="2">
        <f>9</f>
        <v>9</v>
      </c>
      <c r="S70" s="2">
        <f>9</f>
        <v>9</v>
      </c>
      <c r="T70" s="2">
        <f>9</f>
        <v>9</v>
      </c>
      <c r="U70" s="2">
        <f>9</f>
        <v>9</v>
      </c>
      <c r="V70" s="2"/>
      <c r="W70" s="2"/>
      <c r="X70" s="2"/>
      <c r="Y70" s="2"/>
      <c r="Z70" s="2"/>
      <c r="AA70" s="2"/>
      <c r="AB70" s="2"/>
      <c r="AC70" s="2"/>
      <c r="AD70" s="2"/>
      <c r="AE70" s="2"/>
      <c r="AF70" s="2"/>
      <c r="AG70" s="2"/>
      <c r="AH70" s="2"/>
      <c r="AI70" s="2"/>
      <c r="AJ70" s="2"/>
      <c r="AK70" s="2"/>
      <c r="AL70" s="2"/>
      <c r="AM70" s="2"/>
      <c r="AN70" s="2"/>
      <c r="AO70" s="2"/>
      <c r="AP70" s="2"/>
    </row>
    <row r="71" spans="1:42" hidden="1" x14ac:dyDescent="0.2">
      <c r="A71" s="2"/>
      <c r="B71" s="2">
        <f t="shared" ref="B71:U71" si="34">DCOUNT(B$55:B$67,1,B$69:B$70)</f>
        <v>0</v>
      </c>
      <c r="C71" s="2">
        <f t="shared" si="34"/>
        <v>0</v>
      </c>
      <c r="D71" s="2">
        <f t="shared" si="34"/>
        <v>0</v>
      </c>
      <c r="E71" s="2">
        <f t="shared" si="34"/>
        <v>0</v>
      </c>
      <c r="F71" s="2">
        <f t="shared" si="34"/>
        <v>0</v>
      </c>
      <c r="G71" s="2">
        <f t="shared" si="34"/>
        <v>0</v>
      </c>
      <c r="H71" s="2">
        <f t="shared" si="34"/>
        <v>0</v>
      </c>
      <c r="I71" s="2">
        <f t="shared" si="34"/>
        <v>0</v>
      </c>
      <c r="J71" s="2">
        <f t="shared" si="34"/>
        <v>0</v>
      </c>
      <c r="K71" s="2">
        <f t="shared" si="34"/>
        <v>0</v>
      </c>
      <c r="L71" s="2">
        <f t="shared" si="34"/>
        <v>0</v>
      </c>
      <c r="M71" s="2">
        <f t="shared" si="34"/>
        <v>0</v>
      </c>
      <c r="N71" s="2">
        <f t="shared" si="34"/>
        <v>0</v>
      </c>
      <c r="O71" s="2">
        <f t="shared" si="34"/>
        <v>0</v>
      </c>
      <c r="P71" s="2">
        <f t="shared" si="34"/>
        <v>0</v>
      </c>
      <c r="Q71" s="2">
        <f t="shared" si="34"/>
        <v>0</v>
      </c>
      <c r="R71" s="2">
        <f t="shared" si="34"/>
        <v>0</v>
      </c>
      <c r="S71" s="2">
        <f t="shared" si="34"/>
        <v>0</v>
      </c>
      <c r="T71" s="2">
        <f t="shared" si="34"/>
        <v>0</v>
      </c>
      <c r="U71" s="2">
        <f t="shared" si="34"/>
        <v>0</v>
      </c>
      <c r="V71" s="2"/>
      <c r="W71" s="2"/>
      <c r="X71" s="2"/>
      <c r="Y71" s="2"/>
      <c r="Z71" s="2"/>
      <c r="AA71" s="2"/>
      <c r="AB71" s="2"/>
      <c r="AC71" s="2"/>
      <c r="AD71" s="2"/>
      <c r="AE71" s="2"/>
      <c r="AF71" s="2"/>
      <c r="AG71" s="2"/>
      <c r="AH71" s="2"/>
      <c r="AI71" s="2"/>
      <c r="AJ71" s="2"/>
      <c r="AK71" s="2"/>
      <c r="AL71" s="2"/>
      <c r="AM71" s="2"/>
      <c r="AN71" s="2"/>
      <c r="AO71" s="2"/>
      <c r="AP71" s="2"/>
    </row>
    <row r="72" spans="1:42" hidden="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hidden="1" x14ac:dyDescent="0.2">
      <c r="A73" s="2"/>
      <c r="B73" s="2" t="str">
        <f t="array" ref="B73:U73">TRANSPOSE($B$34:$B$53)</f>
        <v>#N/A</v>
      </c>
      <c r="C73" s="2" t="str">
        <v>#N/A</v>
      </c>
      <c r="D73" s="2" t="str">
        <v>#N/A</v>
      </c>
      <c r="E73" s="2" t="str">
        <v>#N/A</v>
      </c>
      <c r="F73" s="2" t="str">
        <v>#N/A</v>
      </c>
      <c r="G73" s="2" t="str">
        <v>#N/A</v>
      </c>
      <c r="H73" s="2" t="str">
        <v>#N/A</v>
      </c>
      <c r="I73" s="2" t="str">
        <v>#N/A</v>
      </c>
      <c r="J73" s="2" t="str">
        <v>#N/A</v>
      </c>
      <c r="K73" s="2" t="str">
        <v>#N/A</v>
      </c>
      <c r="L73" s="2" t="str">
        <v>#N/A</v>
      </c>
      <c r="M73" s="2" t="str">
        <v>#N/A</v>
      </c>
      <c r="N73" s="2" t="str">
        <v>#N/A</v>
      </c>
      <c r="O73" s="2" t="str">
        <v>#N/A</v>
      </c>
      <c r="P73" s="2" t="str">
        <v>#N/A</v>
      </c>
      <c r="Q73" s="2" t="str">
        <v>#N/A</v>
      </c>
      <c r="R73" s="2" t="str">
        <v>#N/A</v>
      </c>
      <c r="S73" s="2" t="str">
        <v>#N/A</v>
      </c>
      <c r="T73" s="2" t="str">
        <v>#N/A</v>
      </c>
      <c r="U73" s="2" t="str">
        <v>#N/A</v>
      </c>
      <c r="V73" s="2"/>
      <c r="W73" s="2"/>
      <c r="X73" s="2"/>
      <c r="Y73" s="2"/>
      <c r="Z73" s="2"/>
      <c r="AA73" s="2"/>
      <c r="AB73" s="2"/>
      <c r="AC73" s="2"/>
      <c r="AD73" s="2"/>
      <c r="AE73" s="2"/>
      <c r="AF73" s="2"/>
      <c r="AG73" s="2"/>
      <c r="AH73" s="2"/>
      <c r="AI73" s="2"/>
      <c r="AJ73" s="2"/>
      <c r="AK73" s="2"/>
      <c r="AL73" s="2"/>
      <c r="AM73" s="2"/>
      <c r="AN73" s="2"/>
      <c r="AO73" s="2"/>
      <c r="AP73" s="2"/>
    </row>
    <row r="74" spans="1:42" hidden="1" x14ac:dyDescent="0.2">
      <c r="A74" s="2"/>
      <c r="B74" s="2" t="s">
        <v>61</v>
      </c>
      <c r="C74" s="2" t="s">
        <v>61</v>
      </c>
      <c r="D74" s="2" t="s">
        <v>61</v>
      </c>
      <c r="E74" s="2" t="s">
        <v>61</v>
      </c>
      <c r="F74" s="2" t="s">
        <v>61</v>
      </c>
      <c r="G74" s="2" t="s">
        <v>61</v>
      </c>
      <c r="H74" s="2" t="s">
        <v>61</v>
      </c>
      <c r="I74" s="2" t="s">
        <v>61</v>
      </c>
      <c r="J74" s="2" t="s">
        <v>61</v>
      </c>
      <c r="K74" s="2" t="s">
        <v>61</v>
      </c>
      <c r="L74" s="2" t="s">
        <v>61</v>
      </c>
      <c r="M74" s="2" t="s">
        <v>61</v>
      </c>
      <c r="N74" s="2" t="s">
        <v>61</v>
      </c>
      <c r="O74" s="2" t="s">
        <v>61</v>
      </c>
      <c r="P74" s="2" t="s">
        <v>61</v>
      </c>
      <c r="Q74" s="2" t="s">
        <v>61</v>
      </c>
      <c r="R74" s="2" t="s">
        <v>61</v>
      </c>
      <c r="S74" s="2" t="s">
        <v>61</v>
      </c>
      <c r="T74" s="2" t="s">
        <v>61</v>
      </c>
      <c r="U74" s="2" t="s">
        <v>61</v>
      </c>
      <c r="V74" s="2"/>
      <c r="W74" s="2"/>
      <c r="X74" s="2"/>
      <c r="Y74" s="2"/>
      <c r="Z74" s="2"/>
      <c r="AA74" s="2"/>
      <c r="AB74" s="2"/>
      <c r="AC74" s="2"/>
      <c r="AD74" s="2"/>
      <c r="AE74" s="2"/>
      <c r="AF74" s="2"/>
      <c r="AG74" s="2"/>
      <c r="AH74" s="2"/>
      <c r="AI74" s="2"/>
      <c r="AJ74" s="2"/>
      <c r="AK74" s="2"/>
      <c r="AL74" s="2"/>
      <c r="AM74" s="2"/>
      <c r="AN74" s="2"/>
      <c r="AO74" s="2"/>
      <c r="AP74" s="2"/>
    </row>
    <row r="75" spans="1:42" hidden="1" x14ac:dyDescent="0.2">
      <c r="A75" s="2"/>
      <c r="B75" s="2">
        <f t="shared" ref="B75:U75" si="35">DCOUNT(B$55:B$67,1,B$73:B$74)</f>
        <v>0</v>
      </c>
      <c r="C75" s="2">
        <f t="shared" si="35"/>
        <v>0</v>
      </c>
      <c r="D75" s="2">
        <f t="shared" si="35"/>
        <v>0</v>
      </c>
      <c r="E75" s="2">
        <f t="shared" si="35"/>
        <v>0</v>
      </c>
      <c r="F75" s="2">
        <f t="shared" si="35"/>
        <v>0</v>
      </c>
      <c r="G75" s="2">
        <f t="shared" si="35"/>
        <v>0</v>
      </c>
      <c r="H75" s="2">
        <f t="shared" si="35"/>
        <v>0</v>
      </c>
      <c r="I75" s="2">
        <f t="shared" si="35"/>
        <v>0</v>
      </c>
      <c r="J75" s="2">
        <f t="shared" si="35"/>
        <v>0</v>
      </c>
      <c r="K75" s="2">
        <f t="shared" si="35"/>
        <v>0</v>
      </c>
      <c r="L75" s="2">
        <f t="shared" si="35"/>
        <v>0</v>
      </c>
      <c r="M75" s="2">
        <f t="shared" si="35"/>
        <v>0</v>
      </c>
      <c r="N75" s="2">
        <f t="shared" si="35"/>
        <v>0</v>
      </c>
      <c r="O75" s="2">
        <f t="shared" si="35"/>
        <v>0</v>
      </c>
      <c r="P75" s="2">
        <f t="shared" si="35"/>
        <v>0</v>
      </c>
      <c r="Q75" s="2">
        <f t="shared" si="35"/>
        <v>0</v>
      </c>
      <c r="R75" s="2">
        <f t="shared" si="35"/>
        <v>0</v>
      </c>
      <c r="S75" s="2">
        <f t="shared" si="35"/>
        <v>0</v>
      </c>
      <c r="T75" s="2">
        <f t="shared" si="35"/>
        <v>0</v>
      </c>
      <c r="U75" s="2">
        <f t="shared" si="35"/>
        <v>0</v>
      </c>
      <c r="V75" s="2"/>
      <c r="W75" s="2"/>
      <c r="X75" s="2"/>
      <c r="Y75" s="2"/>
      <c r="Z75" s="2"/>
      <c r="AA75" s="2"/>
      <c r="AB75" s="2"/>
      <c r="AC75" s="2"/>
      <c r="AD75" s="2"/>
      <c r="AE75" s="2"/>
      <c r="AF75" s="2"/>
      <c r="AG75" s="2"/>
      <c r="AH75" s="2"/>
      <c r="AI75" s="2"/>
      <c r="AJ75" s="2"/>
      <c r="AK75" s="2"/>
      <c r="AL75" s="2"/>
      <c r="AM75" s="2"/>
      <c r="AN75" s="2"/>
      <c r="AO75" s="2"/>
      <c r="AP75" s="2"/>
    </row>
    <row r="76" spans="1:42" hidden="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hidden="1" x14ac:dyDescent="0.2">
      <c r="A77" s="2"/>
      <c r="B77" s="2" t="str">
        <f t="array" ref="B77:U77">TRANSPOSE($B$34:$B$53)</f>
        <v>#N/A</v>
      </c>
      <c r="C77" s="2" t="str">
        <v>#N/A</v>
      </c>
      <c r="D77" s="2" t="str">
        <v>#N/A</v>
      </c>
      <c r="E77" s="2" t="str">
        <v>#N/A</v>
      </c>
      <c r="F77" s="2" t="str">
        <v>#N/A</v>
      </c>
      <c r="G77" s="2" t="str">
        <v>#N/A</v>
      </c>
      <c r="H77" s="2" t="str">
        <v>#N/A</v>
      </c>
      <c r="I77" s="2" t="str">
        <v>#N/A</v>
      </c>
      <c r="J77" s="2" t="str">
        <v>#N/A</v>
      </c>
      <c r="K77" s="2" t="str">
        <v>#N/A</v>
      </c>
      <c r="L77" s="2" t="str">
        <v>#N/A</v>
      </c>
      <c r="M77" s="2" t="str">
        <v>#N/A</v>
      </c>
      <c r="N77" s="2" t="str">
        <v>#N/A</v>
      </c>
      <c r="O77" s="2" t="str">
        <v>#N/A</v>
      </c>
      <c r="P77" s="2" t="str">
        <v>#N/A</v>
      </c>
      <c r="Q77" s="2" t="str">
        <v>#N/A</v>
      </c>
      <c r="R77" s="2" t="str">
        <v>#N/A</v>
      </c>
      <c r="S77" s="2" t="str">
        <v>#N/A</v>
      </c>
      <c r="T77" s="2" t="str">
        <v>#N/A</v>
      </c>
      <c r="U77" s="2" t="str">
        <v>#N/A</v>
      </c>
      <c r="V77" s="2"/>
      <c r="W77" s="2"/>
      <c r="X77" s="2"/>
      <c r="Y77" s="2"/>
      <c r="Z77" s="2"/>
      <c r="AA77" s="2"/>
      <c r="AB77" s="2"/>
      <c r="AC77" s="2"/>
      <c r="AD77" s="2"/>
      <c r="AE77" s="2"/>
      <c r="AF77" s="2"/>
      <c r="AG77" s="2"/>
      <c r="AH77" s="2"/>
      <c r="AI77" s="2"/>
      <c r="AJ77" s="2"/>
      <c r="AK77" s="2"/>
      <c r="AL77" s="2"/>
      <c r="AM77" s="2"/>
      <c r="AN77" s="2"/>
      <c r="AO77" s="2"/>
      <c r="AP77" s="2"/>
    </row>
    <row r="78" spans="1:42" hidden="1" x14ac:dyDescent="0.2">
      <c r="A78" s="2"/>
      <c r="B78" s="2">
        <f>18</f>
        <v>18</v>
      </c>
      <c r="C78" s="2">
        <f>18</f>
        <v>18</v>
      </c>
      <c r="D78" s="2">
        <f>18</f>
        <v>18</v>
      </c>
      <c r="E78" s="2">
        <f>18</f>
        <v>18</v>
      </c>
      <c r="F78" s="2">
        <f>18</f>
        <v>18</v>
      </c>
      <c r="G78" s="2">
        <f>18</f>
        <v>18</v>
      </c>
      <c r="H78" s="2">
        <f>18</f>
        <v>18</v>
      </c>
      <c r="I78" s="2">
        <f>18</f>
        <v>18</v>
      </c>
      <c r="J78" s="2">
        <f>18</f>
        <v>18</v>
      </c>
      <c r="K78" s="2">
        <f>18</f>
        <v>18</v>
      </c>
      <c r="L78" s="2">
        <f>18</f>
        <v>18</v>
      </c>
      <c r="M78" s="2">
        <f>18</f>
        <v>18</v>
      </c>
      <c r="N78" s="2">
        <f>18</f>
        <v>18</v>
      </c>
      <c r="O78" s="2">
        <f>18</f>
        <v>18</v>
      </c>
      <c r="P78" s="2">
        <f>18</f>
        <v>18</v>
      </c>
      <c r="Q78" s="2">
        <f>18</f>
        <v>18</v>
      </c>
      <c r="R78" s="2">
        <f>18</f>
        <v>18</v>
      </c>
      <c r="S78" s="2">
        <f>18</f>
        <v>18</v>
      </c>
      <c r="T78" s="2">
        <f>18</f>
        <v>18</v>
      </c>
      <c r="U78" s="2">
        <f>18</f>
        <v>18</v>
      </c>
      <c r="V78" s="2"/>
      <c r="W78" s="2"/>
      <c r="X78" s="2"/>
      <c r="Y78" s="2"/>
      <c r="Z78" s="2"/>
      <c r="AA78" s="2"/>
      <c r="AB78" s="2"/>
      <c r="AC78" s="2"/>
      <c r="AD78" s="2"/>
      <c r="AE78" s="2"/>
      <c r="AF78" s="2"/>
      <c r="AG78" s="2"/>
      <c r="AH78" s="2"/>
      <c r="AI78" s="2"/>
      <c r="AJ78" s="2"/>
      <c r="AK78" s="2"/>
      <c r="AL78" s="2"/>
      <c r="AM78" s="2"/>
      <c r="AN78" s="2"/>
      <c r="AO78" s="2"/>
      <c r="AP78" s="2"/>
    </row>
    <row r="79" spans="1:42" hidden="1" x14ac:dyDescent="0.2">
      <c r="A79" s="2"/>
      <c r="B79" s="2">
        <f t="shared" ref="B79:U79" si="36">DCOUNT(B$55:B$67,1,B$77:B$78)</f>
        <v>0</v>
      </c>
      <c r="C79" s="2">
        <f t="shared" si="36"/>
        <v>0</v>
      </c>
      <c r="D79" s="2">
        <f t="shared" si="36"/>
        <v>0</v>
      </c>
      <c r="E79" s="2">
        <f t="shared" si="36"/>
        <v>0</v>
      </c>
      <c r="F79" s="2">
        <f t="shared" si="36"/>
        <v>0</v>
      </c>
      <c r="G79" s="2">
        <f t="shared" si="36"/>
        <v>0</v>
      </c>
      <c r="H79" s="2">
        <f t="shared" si="36"/>
        <v>0</v>
      </c>
      <c r="I79" s="2">
        <f t="shared" si="36"/>
        <v>0</v>
      </c>
      <c r="J79" s="2">
        <f t="shared" si="36"/>
        <v>0</v>
      </c>
      <c r="K79" s="2">
        <f t="shared" si="36"/>
        <v>0</v>
      </c>
      <c r="L79" s="2">
        <f t="shared" si="36"/>
        <v>0</v>
      </c>
      <c r="M79" s="2">
        <f t="shared" si="36"/>
        <v>0</v>
      </c>
      <c r="N79" s="2">
        <f t="shared" si="36"/>
        <v>0</v>
      </c>
      <c r="O79" s="2">
        <f t="shared" si="36"/>
        <v>0</v>
      </c>
      <c r="P79" s="2">
        <f t="shared" si="36"/>
        <v>0</v>
      </c>
      <c r="Q79" s="2">
        <f t="shared" si="36"/>
        <v>0</v>
      </c>
      <c r="R79" s="2">
        <f t="shared" si="36"/>
        <v>0</v>
      </c>
      <c r="S79" s="2">
        <f t="shared" si="36"/>
        <v>0</v>
      </c>
      <c r="T79" s="2">
        <f t="shared" si="36"/>
        <v>0</v>
      </c>
      <c r="U79" s="2">
        <f t="shared" si="36"/>
        <v>0</v>
      </c>
      <c r="V79" s="2"/>
      <c r="W79" s="2"/>
      <c r="X79" s="2"/>
      <c r="Y79" s="2"/>
      <c r="Z79" s="2"/>
      <c r="AA79" s="2"/>
      <c r="AB79" s="2"/>
      <c r="AC79" s="2"/>
      <c r="AD79" s="2"/>
      <c r="AE79" s="2"/>
      <c r="AF79" s="2"/>
      <c r="AG79" s="2"/>
      <c r="AH79" s="2"/>
      <c r="AI79" s="2"/>
      <c r="AJ79" s="2"/>
      <c r="AK79" s="2"/>
      <c r="AL79" s="2"/>
      <c r="AM79" s="2"/>
      <c r="AN79" s="2"/>
      <c r="AO79" s="2"/>
      <c r="AP79" s="2"/>
    </row>
    <row r="80" spans="1:42" hidden="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hidden="1" x14ac:dyDescent="0.2">
      <c r="A81" s="2"/>
      <c r="B81" s="2" t="str">
        <f t="array" ref="B81:U81">TRANSPOSE($B$34:$B$53)</f>
        <v>#N/A</v>
      </c>
      <c r="C81" s="2" t="str">
        <v>#N/A</v>
      </c>
      <c r="D81" s="2" t="str">
        <v>#N/A</v>
      </c>
      <c r="E81" s="2" t="str">
        <v>#N/A</v>
      </c>
      <c r="F81" s="2" t="str">
        <v>#N/A</v>
      </c>
      <c r="G81" s="2" t="str">
        <v>#N/A</v>
      </c>
      <c r="H81" s="2" t="str">
        <v>#N/A</v>
      </c>
      <c r="I81" s="2" t="str">
        <v>#N/A</v>
      </c>
      <c r="J81" s="2" t="str">
        <v>#N/A</v>
      </c>
      <c r="K81" s="2" t="str">
        <v>#N/A</v>
      </c>
      <c r="L81" s="2" t="str">
        <v>#N/A</v>
      </c>
      <c r="M81" s="2" t="str">
        <v>#N/A</v>
      </c>
      <c r="N81" s="2" t="str">
        <v>#N/A</v>
      </c>
      <c r="O81" s="2" t="str">
        <v>#N/A</v>
      </c>
      <c r="P81" s="2" t="str">
        <v>#N/A</v>
      </c>
      <c r="Q81" s="2" t="str">
        <v>#N/A</v>
      </c>
      <c r="R81" s="2" t="str">
        <v>#N/A</v>
      </c>
      <c r="S81" s="2" t="str">
        <v>#N/A</v>
      </c>
      <c r="T81" s="2" t="str">
        <v>#N/A</v>
      </c>
      <c r="U81" s="2" t="str">
        <v>#N/A</v>
      </c>
      <c r="V81" s="2"/>
      <c r="W81" s="2"/>
      <c r="X81" s="2"/>
      <c r="Y81" s="2"/>
      <c r="Z81" s="2"/>
      <c r="AA81" s="2"/>
      <c r="AB81" s="2"/>
      <c r="AC81" s="2"/>
      <c r="AD81" s="2"/>
      <c r="AE81" s="2"/>
      <c r="AF81" s="2"/>
      <c r="AG81" s="2"/>
      <c r="AH81" s="2"/>
      <c r="AI81" s="2"/>
      <c r="AJ81" s="2"/>
      <c r="AK81" s="2"/>
      <c r="AL81" s="2"/>
      <c r="AM81" s="2"/>
      <c r="AN81" s="2"/>
      <c r="AO81" s="2"/>
      <c r="AP81" s="2"/>
    </row>
    <row r="82" spans="1:42" hidden="1" x14ac:dyDescent="0.2">
      <c r="A82" s="2"/>
      <c r="B82" s="2" t="s">
        <v>62</v>
      </c>
      <c r="C82" s="2" t="s">
        <v>62</v>
      </c>
      <c r="D82" s="2" t="s">
        <v>62</v>
      </c>
      <c r="E82" s="2" t="s">
        <v>62</v>
      </c>
      <c r="F82" s="2" t="s">
        <v>62</v>
      </c>
      <c r="G82" s="2" t="s">
        <v>62</v>
      </c>
      <c r="H82" s="2" t="s">
        <v>62</v>
      </c>
      <c r="I82" s="2" t="s">
        <v>62</v>
      </c>
      <c r="J82" s="2" t="s">
        <v>62</v>
      </c>
      <c r="K82" s="2" t="s">
        <v>62</v>
      </c>
      <c r="L82" s="2" t="s">
        <v>62</v>
      </c>
      <c r="M82" s="2" t="s">
        <v>62</v>
      </c>
      <c r="N82" s="2" t="s">
        <v>62</v>
      </c>
      <c r="O82" s="2" t="s">
        <v>62</v>
      </c>
      <c r="P82" s="2" t="s">
        <v>62</v>
      </c>
      <c r="Q82" s="2" t="s">
        <v>62</v>
      </c>
      <c r="R82" s="2" t="s">
        <v>62</v>
      </c>
      <c r="S82" s="2" t="s">
        <v>62</v>
      </c>
      <c r="T82" s="2" t="s">
        <v>62</v>
      </c>
      <c r="U82" s="2" t="s">
        <v>62</v>
      </c>
      <c r="V82" s="2"/>
      <c r="W82" s="2"/>
      <c r="X82" s="2"/>
      <c r="Y82" s="2"/>
      <c r="Z82" s="2"/>
      <c r="AA82" s="2"/>
      <c r="AB82" s="2"/>
      <c r="AC82" s="2"/>
      <c r="AD82" s="2"/>
      <c r="AE82" s="2"/>
      <c r="AF82" s="2"/>
      <c r="AG82" s="2"/>
      <c r="AH82" s="2"/>
      <c r="AI82" s="2"/>
      <c r="AJ82" s="2"/>
      <c r="AK82" s="2"/>
      <c r="AL82" s="2"/>
      <c r="AM82" s="2"/>
      <c r="AN82" s="2"/>
      <c r="AO82" s="2"/>
      <c r="AP82" s="2"/>
    </row>
    <row r="83" spans="1:42" hidden="1" x14ac:dyDescent="0.2">
      <c r="A83" s="2"/>
      <c r="B83" s="2">
        <f t="shared" ref="B83:U83" si="37">DCOUNT(B$55:B$67,1,B$81:B$82)</f>
        <v>0</v>
      </c>
      <c r="C83" s="2">
        <f t="shared" si="37"/>
        <v>0</v>
      </c>
      <c r="D83" s="2">
        <f t="shared" si="37"/>
        <v>0</v>
      </c>
      <c r="E83" s="2">
        <f t="shared" si="37"/>
        <v>0</v>
      </c>
      <c r="F83" s="2">
        <f t="shared" si="37"/>
        <v>0</v>
      </c>
      <c r="G83" s="2">
        <f t="shared" si="37"/>
        <v>0</v>
      </c>
      <c r="H83" s="2">
        <f t="shared" si="37"/>
        <v>0</v>
      </c>
      <c r="I83" s="2">
        <f t="shared" si="37"/>
        <v>0</v>
      </c>
      <c r="J83" s="2">
        <f t="shared" si="37"/>
        <v>0</v>
      </c>
      <c r="K83" s="2">
        <f t="shared" si="37"/>
        <v>0</v>
      </c>
      <c r="L83" s="2">
        <f t="shared" si="37"/>
        <v>0</v>
      </c>
      <c r="M83" s="2">
        <f t="shared" si="37"/>
        <v>0</v>
      </c>
      <c r="N83" s="2">
        <f t="shared" si="37"/>
        <v>0</v>
      </c>
      <c r="O83" s="2">
        <f t="shared" si="37"/>
        <v>0</v>
      </c>
      <c r="P83" s="2">
        <f t="shared" si="37"/>
        <v>0</v>
      </c>
      <c r="Q83" s="2">
        <f t="shared" si="37"/>
        <v>0</v>
      </c>
      <c r="R83" s="2">
        <f t="shared" si="37"/>
        <v>0</v>
      </c>
      <c r="S83" s="2">
        <f t="shared" si="37"/>
        <v>0</v>
      </c>
      <c r="T83" s="2">
        <f t="shared" si="37"/>
        <v>0</v>
      </c>
      <c r="U83" s="2">
        <f t="shared" si="37"/>
        <v>0</v>
      </c>
      <c r="V83" s="2"/>
      <c r="W83" s="2"/>
      <c r="X83" s="2"/>
      <c r="Y83" s="2"/>
      <c r="Z83" s="2"/>
      <c r="AA83" s="2"/>
      <c r="AB83" s="2"/>
      <c r="AC83" s="2"/>
      <c r="AD83" s="2"/>
      <c r="AE83" s="2"/>
      <c r="AF83" s="2"/>
      <c r="AG83" s="2"/>
      <c r="AH83" s="2"/>
      <c r="AI83" s="2"/>
      <c r="AJ83" s="2"/>
      <c r="AK83" s="2"/>
      <c r="AL83" s="2"/>
      <c r="AM83" s="2"/>
      <c r="AN83" s="2"/>
      <c r="AO83" s="2"/>
      <c r="AP83" s="2"/>
    </row>
    <row r="84" spans="1:42" hidden="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hidden="1" x14ac:dyDescent="0.2">
      <c r="A85" s="2"/>
      <c r="B85" s="2" t="str">
        <f t="array" ref="B85:U85">TRANSPOSE($B$34:$B$53)</f>
        <v>#N/A</v>
      </c>
      <c r="C85" s="2" t="str">
        <v>#N/A</v>
      </c>
      <c r="D85" s="2" t="str">
        <v>#N/A</v>
      </c>
      <c r="E85" s="2" t="str">
        <v>#N/A</v>
      </c>
      <c r="F85" s="2" t="str">
        <v>#N/A</v>
      </c>
      <c r="G85" s="2" t="str">
        <v>#N/A</v>
      </c>
      <c r="H85" s="2" t="str">
        <v>#N/A</v>
      </c>
      <c r="I85" s="2" t="str">
        <v>#N/A</v>
      </c>
      <c r="J85" s="2" t="str">
        <v>#N/A</v>
      </c>
      <c r="K85" s="2" t="str">
        <v>#N/A</v>
      </c>
      <c r="L85" s="2" t="str">
        <v>#N/A</v>
      </c>
      <c r="M85" s="2" t="str">
        <v>#N/A</v>
      </c>
      <c r="N85" s="2" t="str">
        <v>#N/A</v>
      </c>
      <c r="O85" s="2" t="str">
        <v>#N/A</v>
      </c>
      <c r="P85" s="2" t="str">
        <v>#N/A</v>
      </c>
      <c r="Q85" s="2" t="str">
        <v>#N/A</v>
      </c>
      <c r="R85" s="2" t="str">
        <v>#N/A</v>
      </c>
      <c r="S85" s="2" t="str">
        <v>#N/A</v>
      </c>
      <c r="T85" s="2" t="str">
        <v>#N/A</v>
      </c>
      <c r="U85" s="2" t="str">
        <v>#N/A</v>
      </c>
      <c r="V85" s="2"/>
      <c r="W85" s="2"/>
      <c r="X85" s="2"/>
      <c r="Y85" s="2"/>
      <c r="Z85" s="2"/>
      <c r="AA85" s="2"/>
      <c r="AB85" s="2"/>
      <c r="AC85" s="2"/>
      <c r="AD85" s="2"/>
      <c r="AE85" s="2"/>
      <c r="AF85" s="2"/>
      <c r="AG85" s="2"/>
      <c r="AH85" s="2"/>
      <c r="AI85" s="2"/>
      <c r="AJ85" s="2"/>
      <c r="AK85" s="2"/>
      <c r="AL85" s="2"/>
      <c r="AM85" s="2"/>
      <c r="AN85" s="2"/>
      <c r="AO85" s="2"/>
      <c r="AP85" s="2"/>
    </row>
    <row r="86" spans="1:42" hidden="1" x14ac:dyDescent="0.2">
      <c r="A86" s="2"/>
      <c r="B86" s="2">
        <f>27</f>
        <v>27</v>
      </c>
      <c r="C86" s="2">
        <f>27</f>
        <v>27</v>
      </c>
      <c r="D86" s="2">
        <f>27</f>
        <v>27</v>
      </c>
      <c r="E86" s="2">
        <f>27</f>
        <v>27</v>
      </c>
      <c r="F86" s="2">
        <f>27</f>
        <v>27</v>
      </c>
      <c r="G86" s="2">
        <f>27</f>
        <v>27</v>
      </c>
      <c r="H86" s="2">
        <f>27</f>
        <v>27</v>
      </c>
      <c r="I86" s="2">
        <f>27</f>
        <v>27</v>
      </c>
      <c r="J86" s="2">
        <f>27</f>
        <v>27</v>
      </c>
      <c r="K86" s="2">
        <f>27</f>
        <v>27</v>
      </c>
      <c r="L86" s="2">
        <f>27</f>
        <v>27</v>
      </c>
      <c r="M86" s="2">
        <f>27</f>
        <v>27</v>
      </c>
      <c r="N86" s="2">
        <f>27</f>
        <v>27</v>
      </c>
      <c r="O86" s="2">
        <f>27</f>
        <v>27</v>
      </c>
      <c r="P86" s="2">
        <f>27</f>
        <v>27</v>
      </c>
      <c r="Q86" s="2">
        <f>27</f>
        <v>27</v>
      </c>
      <c r="R86" s="2">
        <f>27</f>
        <v>27</v>
      </c>
      <c r="S86" s="2">
        <f>27</f>
        <v>27</v>
      </c>
      <c r="T86" s="2">
        <f>27</f>
        <v>27</v>
      </c>
      <c r="U86" s="2">
        <f>27</f>
        <v>27</v>
      </c>
      <c r="V86" s="2"/>
      <c r="W86" s="2"/>
      <c r="X86" s="2"/>
      <c r="Y86" s="2"/>
      <c r="Z86" s="2"/>
      <c r="AA86" s="2"/>
      <c r="AB86" s="2"/>
      <c r="AC86" s="2"/>
      <c r="AD86" s="2"/>
      <c r="AE86" s="2"/>
      <c r="AF86" s="2"/>
      <c r="AG86" s="2"/>
      <c r="AH86" s="2"/>
      <c r="AI86" s="2"/>
      <c r="AJ86" s="2"/>
      <c r="AK86" s="2"/>
      <c r="AL86" s="2"/>
      <c r="AM86" s="2"/>
      <c r="AN86" s="2"/>
      <c r="AO86" s="2"/>
      <c r="AP86" s="2"/>
    </row>
    <row r="87" spans="1:42" hidden="1" x14ac:dyDescent="0.2">
      <c r="A87" s="2"/>
      <c r="B87" s="2">
        <f t="shared" ref="B87:U87" si="38">DCOUNT(B$55:B$67,1,B$85:B$86)</f>
        <v>0</v>
      </c>
      <c r="C87" s="2">
        <f t="shared" si="38"/>
        <v>0</v>
      </c>
      <c r="D87" s="2">
        <f t="shared" si="38"/>
        <v>0</v>
      </c>
      <c r="E87" s="2">
        <f t="shared" si="38"/>
        <v>0</v>
      </c>
      <c r="F87" s="2">
        <f t="shared" si="38"/>
        <v>0</v>
      </c>
      <c r="G87" s="2">
        <f t="shared" si="38"/>
        <v>0</v>
      </c>
      <c r="H87" s="2">
        <f t="shared" si="38"/>
        <v>0</v>
      </c>
      <c r="I87" s="2">
        <f t="shared" si="38"/>
        <v>0</v>
      </c>
      <c r="J87" s="2">
        <f t="shared" si="38"/>
        <v>0</v>
      </c>
      <c r="K87" s="2">
        <f t="shared" si="38"/>
        <v>0</v>
      </c>
      <c r="L87" s="2">
        <f t="shared" si="38"/>
        <v>0</v>
      </c>
      <c r="M87" s="2">
        <f t="shared" si="38"/>
        <v>0</v>
      </c>
      <c r="N87" s="2">
        <f t="shared" si="38"/>
        <v>0</v>
      </c>
      <c r="O87" s="2">
        <f t="shared" si="38"/>
        <v>0</v>
      </c>
      <c r="P87" s="2">
        <f t="shared" si="38"/>
        <v>0</v>
      </c>
      <c r="Q87" s="2">
        <f t="shared" si="38"/>
        <v>0</v>
      </c>
      <c r="R87" s="2">
        <f t="shared" si="38"/>
        <v>0</v>
      </c>
      <c r="S87" s="2">
        <f t="shared" si="38"/>
        <v>0</v>
      </c>
      <c r="T87" s="2">
        <f t="shared" si="38"/>
        <v>0</v>
      </c>
      <c r="U87" s="2">
        <f t="shared" si="38"/>
        <v>0</v>
      </c>
      <c r="V87" s="2"/>
      <c r="W87" s="2"/>
      <c r="X87" s="2"/>
      <c r="Y87" s="2"/>
      <c r="Z87" s="2"/>
      <c r="AA87" s="2"/>
      <c r="AB87" s="2"/>
      <c r="AC87" s="2"/>
      <c r="AD87" s="2"/>
      <c r="AE87" s="2"/>
      <c r="AF87" s="2"/>
      <c r="AG87" s="2"/>
      <c r="AH87" s="2"/>
      <c r="AI87" s="2"/>
      <c r="AJ87" s="2"/>
      <c r="AK87" s="2"/>
      <c r="AL87" s="2"/>
      <c r="AM87" s="2"/>
      <c r="AN87" s="2"/>
      <c r="AO87" s="2"/>
      <c r="AP87" s="2"/>
    </row>
    <row r="88" spans="1:42" hidden="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sheetData>
  <sheetProtection password="8740" sheet="1" objects="1" scenarios="1"/>
  <mergeCells count="1">
    <mergeCell ref="F2:J2"/>
  </mergeCells>
  <phoneticPr fontId="0" type="noConversion"/>
  <conditionalFormatting sqref="F8 F10 F12 F16 F18 F20 F24 F26 F28 H8 H10 H12 H16 H18 H20 H24 H26 H28 J8 J10 J12 J16 J18 J20 J24 J26 J28 L8 L10 L12 L16 L18 L20 L24 L26 L28 N8 N10 N12 N16 N18 N20 N24 N26 N28 P8 P10 P12 P16 P18 P20 P24 P26 P28">
    <cfRule type="cellIs" dxfId="263" priority="1" stopIfTrue="1" operator="lessThanOrEqual">
      <formula>9</formula>
    </cfRule>
    <cfRule type="cellIs" dxfId="262" priority="2" stopIfTrue="1" operator="between">
      <formula>10</formula>
      <formula>18</formula>
    </cfRule>
    <cfRule type="cellIs" dxfId="261" priority="3" stopIfTrue="1" operator="greaterThanOrEqual">
      <formula>19</formula>
    </cfRule>
  </conditionalFormatting>
  <conditionalFormatting sqref="B4 B14 B22 B30 B32">
    <cfRule type="cellIs" dxfId="260" priority="4" stopIfTrue="1" operator="equal">
      <formula>""</formula>
    </cfRule>
    <cfRule type="cellIs" dxfId="259" priority="5" stopIfTrue="1" operator="notEqual">
      <formula>""</formula>
    </cfRule>
  </conditionalFormatting>
  <conditionalFormatting sqref="R8 R10 R12 R16 R18 R20 R24 R26 R28">
    <cfRule type="cellIs" dxfId="258" priority="6" stopIfTrue="1" operator="between">
      <formula>0</formula>
      <formula>49</formula>
    </cfRule>
    <cfRule type="cellIs" dxfId="257" priority="7" stopIfTrue="1" operator="between">
      <formula>50</formula>
      <formula>59</formula>
    </cfRule>
    <cfRule type="cellIs" dxfId="256" priority="8" stopIfTrue="1" operator="between">
      <formula>60</formula>
      <formula>162</formula>
    </cfRule>
  </conditionalFormatting>
  <dataValidations count="7">
    <dataValidation type="date" operator="equal" allowBlank="1" sqref="N2">
      <formula1>0</formula1>
      <formula2>0</formula2>
    </dataValidation>
    <dataValidation type="list" operator="equal" allowBlank="1" showErrorMessage="1" sqref="F4">
      <formula1>"One,Two,Three,Four,Five,Six,Seven,Eight"</formula1>
      <formula2>0</formula2>
    </dataValidation>
    <dataValidation type="list" operator="equal" allowBlank="1" showErrorMessage="1" sqref="J4">
      <formula1>"League,Front Pin,Knock Out,Nomination,Double Exit"</formula1>
      <formula2>0</formula2>
    </dataValidation>
    <dataValidation type="list" operator="equal" allowBlank="1" showErrorMessage="1" sqref="N4">
      <formula1>"Home,Away"</formula1>
      <formula2>0</formula2>
    </dataValidation>
    <dataValidation type="list" operator="equal" allowBlank="1" sqref="D8 D10 D12 D16 D18 D20 D24 D26 D28">
      <formula1>Team</formula1>
    </dataValidation>
    <dataValidation type="list" operator="equal" allowBlank="1" sqref="F8 H8 J8 L8 N8 P8 F10 H10 J10 L10 N10 P10 F12 H12 J12 L12 N12 P12 F16 H16 J16 L16 N16 P16 F18 H18 J18 L18 N18 P18 F20 H20 J20 L20 N20 P20 F24 H24 J24 L24 N24 P24 F26 H26 J26 L26 N26 P26 F28 H28 J28 L28 N28 P28">
      <formula1>"0,1,2,3,4,5,6,7,8,9,10,11,12,13,14,15,16,17,18,19,20,21,22,23,24,25,26,27"</formula1>
      <formula2>0</formula2>
    </dataValidation>
    <dataValidation type="list" operator="equal" allowBlank="1" sqref="T8 T10 T12 T16 T18 T20 T24 T26 T28">
      <formula1>"0,1,2,3,4,5,6,7,8,9,10,11,12,13,14,15,16,17,18,19,20,21,22,23,24,25,26,27,28,29,30,31,32,33,34,35,36,37,38,39,40,41,42,43,44,45,46,47,48,49,50,51,52,53,54,55,56,57,58,59,60,61,62,63,64,65,66,67,68,69,70,71,72,73,74,75,76,77,78,79"</formula1>
      <formula2>0</formula2>
    </dataValidation>
  </dataValidations>
  <pageMargins left="0.78749999999999998" right="0.78749999999999998" top="1.0249999999999999" bottom="1.0249999999999999" header="0.78749999999999998" footer="0.78749999999999998"/>
  <pageSetup paperSize="9" scale="89" orientation="landscape" horizontalDpi="300" verticalDpi="300" r:id="rId1"/>
  <headerFooter alignWithMargins="0">
    <oddHeader>&amp;L&amp;"Arial,Bold"&amp;F&amp;C&amp;"Arial,Bold"&amp;A&amp;R&amp;"Arial,Bold"&amp;D</oddHeader>
    <oddFooter>&amp;C&amp;"Arial,Bold"Page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44</vt:i4>
      </vt:variant>
    </vt:vector>
  </HeadingPairs>
  <TitlesOfParts>
    <vt:vector size="86" baseType="lpstr">
      <vt:lpstr>Team</vt:lpstr>
      <vt:lpstr>Game 1</vt:lpstr>
      <vt:lpstr>Game 2</vt:lpstr>
      <vt:lpstr>Game 3</vt:lpstr>
      <vt:lpstr>Game 4</vt:lpstr>
      <vt:lpstr>Game 5</vt:lpstr>
      <vt:lpstr>Game 6</vt:lpstr>
      <vt:lpstr>Game 7</vt:lpstr>
      <vt:lpstr>Game 8</vt:lpstr>
      <vt:lpstr>Game 9</vt:lpstr>
      <vt:lpstr>Game 10</vt:lpstr>
      <vt:lpstr>Game 11</vt:lpstr>
      <vt:lpstr>Game 12</vt:lpstr>
      <vt:lpstr>Game 13</vt:lpstr>
      <vt:lpstr>Game 14</vt:lpstr>
      <vt:lpstr>Game 15</vt:lpstr>
      <vt:lpstr>Game 16</vt:lpstr>
      <vt:lpstr>Game 17</vt:lpstr>
      <vt:lpstr>Game 18</vt:lpstr>
      <vt:lpstr>Game 19</vt:lpstr>
      <vt:lpstr>Game 20</vt:lpstr>
      <vt:lpstr>Game 21</vt:lpstr>
      <vt:lpstr>Game 22</vt:lpstr>
      <vt:lpstr>Game 23</vt:lpstr>
      <vt:lpstr>Game 24</vt:lpstr>
      <vt:lpstr>Game 25</vt:lpstr>
      <vt:lpstr>Game 26</vt:lpstr>
      <vt:lpstr>Game 27</vt:lpstr>
      <vt:lpstr>Game 28</vt:lpstr>
      <vt:lpstr>Game 29</vt:lpstr>
      <vt:lpstr>Game 30</vt:lpstr>
      <vt:lpstr>Game 31</vt:lpstr>
      <vt:lpstr>Game 32</vt:lpstr>
      <vt:lpstr>Game 33</vt:lpstr>
      <vt:lpstr>Game 34</vt:lpstr>
      <vt:lpstr>Game 35</vt:lpstr>
      <vt:lpstr>Game 36</vt:lpstr>
      <vt:lpstr>Game 37</vt:lpstr>
      <vt:lpstr>Game 38</vt:lpstr>
      <vt:lpstr>Game 39</vt:lpstr>
      <vt:lpstr>Game 40</vt:lpstr>
      <vt:lpstr>Season</vt:lpstr>
      <vt:lpstr>'Game 1'!Print_Area</vt:lpstr>
      <vt:lpstr>'Game 10'!Print_Area</vt:lpstr>
      <vt:lpstr>'Game 11'!Print_Area</vt:lpstr>
      <vt:lpstr>'Game 12'!Print_Area</vt:lpstr>
      <vt:lpstr>'Game 13'!Print_Area</vt:lpstr>
      <vt:lpstr>'Game 14'!Print_Area</vt:lpstr>
      <vt:lpstr>'Game 15'!Print_Area</vt:lpstr>
      <vt:lpstr>'Game 16'!Print_Area</vt:lpstr>
      <vt:lpstr>'Game 17'!Print_Area</vt:lpstr>
      <vt:lpstr>'Game 18'!Print_Area</vt:lpstr>
      <vt:lpstr>'Game 19'!Print_Area</vt:lpstr>
      <vt:lpstr>'Game 2'!Print_Area</vt:lpstr>
      <vt:lpstr>'Game 20'!Print_Area</vt:lpstr>
      <vt:lpstr>'Game 21'!Print_Area</vt:lpstr>
      <vt:lpstr>'Game 22'!Print_Area</vt:lpstr>
      <vt:lpstr>'Game 23'!Print_Area</vt:lpstr>
      <vt:lpstr>'Game 24'!Print_Area</vt:lpstr>
      <vt:lpstr>'Game 25'!Print_Area</vt:lpstr>
      <vt:lpstr>'Game 26'!Print_Area</vt:lpstr>
      <vt:lpstr>'Game 27'!Print_Area</vt:lpstr>
      <vt:lpstr>'Game 28'!Print_Area</vt:lpstr>
      <vt:lpstr>'Game 29'!Print_Area</vt:lpstr>
      <vt:lpstr>'Game 3'!Print_Area</vt:lpstr>
      <vt:lpstr>'Game 30'!Print_Area</vt:lpstr>
      <vt:lpstr>'Game 31'!Print_Area</vt:lpstr>
      <vt:lpstr>'Game 32'!Print_Area</vt:lpstr>
      <vt:lpstr>'Game 33'!Print_Area</vt:lpstr>
      <vt:lpstr>'Game 34'!Print_Area</vt:lpstr>
      <vt:lpstr>'Game 35'!Print_Area</vt:lpstr>
      <vt:lpstr>'Game 36'!Print_Area</vt:lpstr>
      <vt:lpstr>'Game 37'!Print_Area</vt:lpstr>
      <vt:lpstr>'Game 38'!Print_Area</vt:lpstr>
      <vt:lpstr>'Game 39'!Print_Area</vt:lpstr>
      <vt:lpstr>'Game 4'!Print_Area</vt:lpstr>
      <vt:lpstr>'Game 40'!Print_Area</vt:lpstr>
      <vt:lpstr>'Game 5'!Print_Area</vt:lpstr>
      <vt:lpstr>'Game 6'!Print_Area</vt:lpstr>
      <vt:lpstr>'Game 7'!Print_Area</vt:lpstr>
      <vt:lpstr>'Game 8'!Print_Area</vt:lpstr>
      <vt:lpstr>'Game 9'!Print_Area</vt:lpstr>
      <vt:lpstr>Season!Print_Area</vt:lpstr>
      <vt:lpstr>Team!Print_Area</vt:lpstr>
      <vt:lpstr>Team!Print_Titles</vt:lpstr>
      <vt:lpstr>Team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Skittles Scores Spreadsheet</dc:title>
  <dc:subject>Skittles Scores Spreadsheet For Malmesbury League</dc:subject>
  <dc:creator>JGE November 2010</dc:creator>
  <dc:description>Intellectual Property Copyright Bewdley House Innovations &amp; Applications 2010</dc:description>
  <cp:lastModifiedBy>Jon Ponting</cp:lastModifiedBy>
  <cp:lastPrinted>2010-11-04T13:21:06Z</cp:lastPrinted>
  <dcterms:created xsi:type="dcterms:W3CDTF">2010-10-27T17:27:12Z</dcterms:created>
  <dcterms:modified xsi:type="dcterms:W3CDTF">2018-08-24T20:06:05Z</dcterms:modified>
</cp:coreProperties>
</file>